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ámos Ágnes\Documents\Dokumentumok\PÉNZÜGYEK\2023_ÜT\KT_FB\"/>
    </mc:Choice>
  </mc:AlternateContent>
  <bookViews>
    <workbookView xWindow="0" yWindow="0" windowWidth="19200" windowHeight="6810"/>
  </bookViews>
  <sheets>
    <sheet name="Munka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3" l="1"/>
  <c r="O17" i="3" l="1"/>
  <c r="R10" i="3"/>
  <c r="O26" i="3"/>
  <c r="O25" i="3"/>
  <c r="R28" i="3" l="1"/>
  <c r="L28" i="3"/>
  <c r="L23" i="3"/>
  <c r="L10" i="3" l="1"/>
  <c r="O43" i="3" l="1"/>
  <c r="O54" i="3" s="1"/>
  <c r="R23" i="3" l="1"/>
  <c r="R13" i="3" l="1"/>
  <c r="O22" i="3"/>
  <c r="O13" i="3"/>
  <c r="O10" i="3"/>
  <c r="R53" i="3"/>
  <c r="L53" i="3"/>
  <c r="L43" i="3"/>
  <c r="L13" i="3"/>
  <c r="L32" i="3" s="1"/>
  <c r="L54" i="3" l="1"/>
  <c r="R32" i="3"/>
  <c r="O28" i="3"/>
  <c r="O23" i="3"/>
  <c r="R54" i="3"/>
  <c r="R55" i="3" l="1"/>
  <c r="R57" i="3" s="1"/>
  <c r="O32" i="3"/>
  <c r="O55" i="3" s="1"/>
  <c r="O57" i="3" s="1"/>
  <c r="L55" i="3"/>
  <c r="L57" i="3" s="1"/>
</calcChain>
</file>

<file path=xl/sharedStrings.xml><?xml version="1.0" encoding="utf-8"?>
<sst xmlns="http://schemas.openxmlformats.org/spreadsheetml/2006/main" count="102" uniqueCount="101">
  <si>
    <t>adatok E Ft-ban</t>
  </si>
  <si>
    <t>Sor-szám</t>
  </si>
  <si>
    <t>A tétel megnevezése</t>
  </si>
  <si>
    <t>a</t>
  </si>
  <si>
    <t>b</t>
  </si>
  <si>
    <t>c</t>
  </si>
  <si>
    <t>d</t>
  </si>
  <si>
    <t>e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</si>
  <si>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</si>
  <si>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</si>
  <si>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</si>
  <si>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</si>
  <si>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</si>
  <si>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</si>
  <si>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</si>
  <si>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</si>
  <si>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</si>
  <si>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</si>
  <si>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</si>
  <si>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</si>
  <si>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</si>
  <si>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Keltezés:</t>
  </si>
  <si>
    <t>P.H.</t>
  </si>
  <si>
    <t>A vállalkozás vezetője (képviselője)</t>
  </si>
  <si>
    <t>Kapott (járó) osztalék és részesedés</t>
  </si>
  <si>
    <t>13.sorból: kapcsolt vállalkozástól kapott</t>
  </si>
  <si>
    <t>Részesedésekből származó bevételek, árfolyamnyereségek</t>
  </si>
  <si>
    <t>14.sorból: kapcsolt vállalkozástól kapott</t>
  </si>
  <si>
    <t>Befektetett pénzügyi eszközökből származó bevételek, árfolyamnyereségek</t>
  </si>
  <si>
    <t>15.sorból: kapcsolt vállalkozástól kapott</t>
  </si>
  <si>
    <t>Egyéb kapott (járó) kamatok és kamatjellegű bevételek</t>
  </si>
  <si>
    <t>16.sorból: kapcsolt vállalkozástól kapott</t>
  </si>
  <si>
    <t>Pénzügyi műveletek egyéb bevételei</t>
  </si>
  <si>
    <t>17.sorból: értékelési különbözet</t>
  </si>
  <si>
    <t>VIII.</t>
  </si>
  <si>
    <r>
      <t xml:space="preserve">Pénzügyi műveletek bevételei </t>
    </r>
    <r>
      <rPr>
        <sz val="10"/>
        <rFont val="Times New Roman"/>
        <family val="1"/>
        <charset val="238"/>
      </rPr>
      <t>(13.+14.+15.+16.+17.)</t>
    </r>
  </si>
  <si>
    <t>Részesedésekből származó ráfordítások, árfolyamveszteségek</t>
  </si>
  <si>
    <t>18.sorból: kapcsolt vállalkozásnak adott</t>
  </si>
  <si>
    <t>Befektetett pénzügyi eszközökből származó ráfordítások, árfolyamveszteségek</t>
  </si>
  <si>
    <t>19.sorból: kapcsolt vállalkozásnak adott</t>
  </si>
  <si>
    <t>Fizetendő kamatok és kamatjellgű ráfordítások</t>
  </si>
  <si>
    <t>20.sorból: kapcsolt vállalkozásnak adott</t>
  </si>
  <si>
    <t>Részesedések, értékpapírok, tartósan adott kölcsönök, bankbetétek értékvesztése</t>
  </si>
  <si>
    <t>Pénzügyi műveletek egyéb ráfordításai</t>
  </si>
  <si>
    <t>22.sorból: értékelési különbözet</t>
  </si>
  <si>
    <t>IX.</t>
  </si>
  <si>
    <r>
      <t xml:space="preserve">Pénzügyi műveletek ráfordításai </t>
    </r>
    <r>
      <rPr>
        <sz val="10"/>
        <rFont val="Times New Roman"/>
        <family val="1"/>
        <charset val="238"/>
      </rPr>
      <t>(18.+19.+-20.+21.+22.)</t>
    </r>
  </si>
  <si>
    <t>B.</t>
  </si>
  <si>
    <r>
      <t xml:space="preserve">PÉNZÜGYI MŰVELETEK EREDMÉNYE </t>
    </r>
    <r>
      <rPr>
        <sz val="10"/>
        <rFont val="Times New Roman"/>
        <family val="1"/>
        <charset val="238"/>
      </rPr>
      <t>(VIII.-IX.)</t>
    </r>
  </si>
  <si>
    <t>C.</t>
  </si>
  <si>
    <r>
      <t xml:space="preserve">ADÓZÁS ELŐTTI EREDMÉNY </t>
    </r>
    <r>
      <rPr>
        <sz val="10"/>
        <rFont val="Times New Roman"/>
        <family val="1"/>
        <charset val="238"/>
      </rPr>
      <t>(+-A.+-B.)</t>
    </r>
  </si>
  <si>
    <t>X.</t>
  </si>
  <si>
    <t>Adófizetési kötelezettség</t>
  </si>
  <si>
    <t>D.</t>
  </si>
  <si>
    <r>
      <t xml:space="preserve">ADÓZOTT EREDMÉNY </t>
    </r>
    <r>
      <rPr>
        <sz val="10"/>
        <rFont val="Times New Roman"/>
        <family val="1"/>
        <charset val="238"/>
      </rPr>
      <t>(+-C.-X.)</t>
    </r>
  </si>
  <si>
    <t>Cégjegyzék száma:</t>
  </si>
  <si>
    <t>—</t>
  </si>
  <si>
    <t>01.</t>
  </si>
  <si>
    <t>Belföldi értékesítés nettó árbevétele</t>
  </si>
  <si>
    <t>02.</t>
  </si>
  <si>
    <t>Exportértékesítés árbevétele</t>
  </si>
  <si>
    <t>I.</t>
  </si>
  <si>
    <r>
      <t xml:space="preserve">Értékesítés nettó árbevétele </t>
    </r>
    <r>
      <rPr>
        <sz val="10"/>
        <rFont val="Times New Roman"/>
        <family val="1"/>
        <charset val="238"/>
      </rPr>
      <t>(01.+02.)</t>
    </r>
  </si>
  <si>
    <t>03.</t>
  </si>
  <si>
    <t>Saját termelésű készletek állományváltozása</t>
  </si>
  <si>
    <t>04.</t>
  </si>
  <si>
    <t>Saját előállítású készletek aktivált értéke</t>
  </si>
  <si>
    <t>II.</t>
  </si>
  <si>
    <r>
      <t xml:space="preserve">Aktivált saját teljesítmények értéke </t>
    </r>
    <r>
      <rPr>
        <sz val="10"/>
        <rFont val="Times New Roman"/>
        <family val="1"/>
        <charset val="238"/>
      </rPr>
      <t>(+-03.+04.)</t>
    </r>
  </si>
  <si>
    <t>III.</t>
  </si>
  <si>
    <t xml:space="preserve">Egyéb bevételek </t>
  </si>
  <si>
    <t>III.sorból: visszaírt értékvesztés</t>
  </si>
  <si>
    <t>05.</t>
  </si>
  <si>
    <t>Anyagköltség</t>
  </si>
  <si>
    <t>06.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</si>
  <si>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</si>
  <si>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</si>
  <si>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</si>
  <si>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</si>
  <si>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</si>
  <si>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</si>
  <si>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</si>
  <si>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r>
      <t xml:space="preserve">Anyagjellegű ráfordítások </t>
    </r>
    <r>
      <rPr>
        <sz val="10"/>
        <rFont val="Times New Roman"/>
        <family val="1"/>
        <charset val="238"/>
      </rPr>
      <t>(05.+06.+07.+08.+09.)</t>
    </r>
  </si>
  <si>
    <t>Bérköltség</t>
  </si>
  <si>
    <t>Bérjárulékok</t>
  </si>
  <si>
    <t>V.</t>
  </si>
  <si>
    <r>
      <t>Személyi jellegű ráfordítások</t>
    </r>
    <r>
      <rPr>
        <sz val="10"/>
        <rFont val="Times New Roman"/>
        <family val="1"/>
        <charset val="238"/>
      </rPr>
      <t xml:space="preserve"> (10.+11.+12.)</t>
    </r>
  </si>
  <si>
    <t>VI.</t>
  </si>
  <si>
    <t>Értékcsökkenési leírás</t>
  </si>
  <si>
    <t>VII.</t>
  </si>
  <si>
    <t>Egyéb ráfordítások</t>
  </si>
  <si>
    <t>VII.sorból: értékvesztés</t>
  </si>
  <si>
    <t>A.</t>
  </si>
  <si>
    <r>
      <t xml:space="preserve">ÜZEMI (ÜZLETI) TEVÉKENYSÉG EREDMÉNYE </t>
    </r>
    <r>
      <rPr>
        <sz val="10"/>
        <rFont val="Times New Roman"/>
        <family val="1"/>
        <charset val="238"/>
      </rPr>
      <t>(I.+-II.+III.-IV.-V.-VI.-VII.)</t>
    </r>
  </si>
  <si>
    <t>II. Kerületi Kulturális Közhasznú Nonprofit Kft.</t>
  </si>
  <si>
    <t>Budapest, 2023 január 15.</t>
  </si>
  <si>
    <t>Igénybe vett szolgáltatások értéke táborok és energia nkül</t>
  </si>
  <si>
    <t>Igénybe vett szolgáltatások: táborok</t>
  </si>
  <si>
    <t>Igénybe vett szolgáltatások értéke: energia (táborok nkül)</t>
  </si>
  <si>
    <t>Személyi jellegű kifizetések (táborok nélkül)</t>
  </si>
  <si>
    <t>Személyi jellegű kifizetések - táborok)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</si>
</sst>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Fill="1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2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3" fillId="0" borderId="0" xfId="0" applyFont="1"/>
    <xf numFmtId="43" fontId="0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164" fontId="3" fillId="0" borderId="15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4" fontId="3" fillId="0" borderId="16" xfId="1" applyNumberFormat="1" applyFont="1" applyFill="1" applyBorder="1" applyAlignment="1">
      <alignment horizontal="center"/>
    </xf>
    <xf numFmtId="164" fontId="3" fillId="0" borderId="17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3" fillId="0" borderId="7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6" xfId="0" applyFont="1" applyBorder="1" applyAlignment="1">
      <alignment horizontal="left" indent="1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26" xfId="1" applyNumberFormat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2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164" fontId="4" fillId="0" borderId="5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3" fillId="0" borderId="5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4" fillId="0" borderId="13" xfId="0" applyFont="1" applyBorder="1" applyAlignment="1">
      <alignment horizontal="left"/>
    </xf>
    <xf numFmtId="164" fontId="4" fillId="0" borderId="13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36" xfId="1" applyNumberFormat="1" applyFont="1" applyFill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164" fontId="4" fillId="0" borderId="14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indent="1"/>
    </xf>
    <xf numFmtId="0" fontId="4" fillId="0" borderId="16" xfId="0" applyFont="1" applyFill="1" applyBorder="1" applyAlignment="1">
      <alignment horizontal="left" indent="1"/>
    </xf>
    <xf numFmtId="0" fontId="4" fillId="0" borderId="28" xfId="0" applyFont="1" applyFill="1" applyBorder="1" applyAlignment="1">
      <alignment horizontal="left" indent="1"/>
    </xf>
    <xf numFmtId="164" fontId="4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4" fillId="0" borderId="28" xfId="1" applyNumberFormat="1" applyFont="1" applyFill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28" xfId="0" applyFont="1" applyBorder="1" applyAlignment="1"/>
    <xf numFmtId="164" fontId="3" fillId="0" borderId="20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18" xfId="1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indent="1"/>
    </xf>
    <xf numFmtId="0" fontId="4" fillId="0" borderId="30" xfId="0" applyFont="1" applyBorder="1" applyAlignment="1">
      <alignment horizontal="left" indent="1"/>
    </xf>
    <xf numFmtId="0" fontId="4" fillId="0" borderId="31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41" fontId="4" fillId="0" borderId="11" xfId="1" applyNumberFormat="1" applyFont="1" applyFill="1" applyBorder="1" applyAlignment="1">
      <alignment horizontal="center"/>
    </xf>
    <xf numFmtId="41" fontId="4" fillId="0" borderId="12" xfId="1" applyNumberFormat="1" applyFont="1" applyFill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164" fontId="4" fillId="0" borderId="37" xfId="1" applyNumberFormat="1" applyFont="1" applyFill="1" applyBorder="1" applyAlignment="1">
      <alignment horizontal="center"/>
    </xf>
    <xf numFmtId="164" fontId="4" fillId="0" borderId="38" xfId="1" applyNumberFormat="1" applyFont="1" applyFill="1" applyBorder="1" applyAlignment="1">
      <alignment horizontal="center"/>
    </xf>
    <xf numFmtId="164" fontId="4" fillId="0" borderId="39" xfId="1" applyNumberFormat="1" applyFont="1" applyFill="1" applyBorder="1" applyAlignment="1">
      <alignment horizontal="center"/>
    </xf>
    <xf numFmtId="164" fontId="4" fillId="0" borderId="40" xfId="1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</cellXfs>
  <cellStyles count="3">
    <cellStyle name="Ezres" xfId="1" builtinId="3"/>
    <cellStyle name="Normál" xfId="0" builtinId="0"/>
    <cellStyle name="Normál_egyszerűsített éves beszámoló előlap új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workbookViewId="0">
      <selection activeCell="R13" sqref="R13:T13"/>
    </sheetView>
  </sheetViews>
  <sheetFormatPr defaultRowHeight="15" x14ac:dyDescent="0.25"/>
  <cols>
    <col min="1" max="1" width="5.85546875" style="4" customWidth="1"/>
    <col min="2" max="2" width="11.140625" style="4" customWidth="1"/>
    <col min="3" max="16" width="4.140625" style="4" customWidth="1"/>
    <col min="17" max="17" width="3.85546875" style="4" customWidth="1"/>
    <col min="18" max="19" width="4.140625" style="5" customWidth="1"/>
    <col min="20" max="20" width="7" style="5" customWidth="1"/>
    <col min="21" max="21" width="16" style="21" customWidth="1"/>
  </cols>
  <sheetData>
    <row r="1" spans="1:23" x14ac:dyDescent="0.25">
      <c r="A1" s="20" t="s">
        <v>94</v>
      </c>
    </row>
    <row r="2" spans="1:23" x14ac:dyDescent="0.25">
      <c r="A2" s="104" t="s">
        <v>55</v>
      </c>
      <c r="B2" s="104"/>
      <c r="C2" s="1">
        <v>0</v>
      </c>
      <c r="D2" s="1">
        <v>1</v>
      </c>
      <c r="E2" s="17" t="s">
        <v>56</v>
      </c>
      <c r="F2" s="1">
        <v>0</v>
      </c>
      <c r="G2" s="1">
        <v>9</v>
      </c>
      <c r="H2" s="17" t="s">
        <v>56</v>
      </c>
      <c r="I2" s="1">
        <v>9</v>
      </c>
      <c r="J2" s="1">
        <v>8</v>
      </c>
      <c r="K2" s="1">
        <v>8</v>
      </c>
      <c r="L2" s="1">
        <v>8</v>
      </c>
      <c r="M2" s="1">
        <v>2</v>
      </c>
      <c r="N2" s="1">
        <v>7</v>
      </c>
      <c r="O2" s="6"/>
      <c r="R2" s="2">
        <v>3</v>
      </c>
      <c r="S2" s="2">
        <v>1</v>
      </c>
      <c r="T2" s="3"/>
    </row>
    <row r="5" spans="1:23" ht="15.75" thickBot="1" x14ac:dyDescent="0.3">
      <c r="R5" s="105" t="s">
        <v>0</v>
      </c>
      <c r="S5" s="105"/>
      <c r="T5" s="105"/>
    </row>
    <row r="6" spans="1:23" ht="26.45" customHeight="1" thickBot="1" x14ac:dyDescent="0.3">
      <c r="A6" s="9" t="s">
        <v>1</v>
      </c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06"/>
      <c r="L6" s="106">
        <v>2021</v>
      </c>
      <c r="M6" s="106"/>
      <c r="N6" s="106"/>
      <c r="O6" s="107">
        <v>2022</v>
      </c>
      <c r="P6" s="107"/>
      <c r="Q6" s="107"/>
      <c r="R6" s="108">
        <v>2023</v>
      </c>
      <c r="S6" s="108"/>
      <c r="T6" s="109"/>
    </row>
    <row r="7" spans="1:23" x14ac:dyDescent="0.25">
      <c r="A7" s="10" t="s">
        <v>3</v>
      </c>
      <c r="B7" s="110" t="s">
        <v>4</v>
      </c>
      <c r="C7" s="110"/>
      <c r="D7" s="110"/>
      <c r="E7" s="110"/>
      <c r="F7" s="110"/>
      <c r="G7" s="110"/>
      <c r="H7" s="110"/>
      <c r="I7" s="110"/>
      <c r="J7" s="110"/>
      <c r="K7" s="110"/>
      <c r="L7" s="57" t="s">
        <v>5</v>
      </c>
      <c r="M7" s="57"/>
      <c r="N7" s="58"/>
      <c r="O7" s="57" t="s">
        <v>6</v>
      </c>
      <c r="P7" s="57"/>
      <c r="Q7" s="58"/>
      <c r="R7" s="57" t="s">
        <v>7</v>
      </c>
      <c r="S7" s="57"/>
      <c r="T7" s="58"/>
    </row>
    <row r="8" spans="1:23" ht="14.45" customHeight="1" x14ac:dyDescent="0.25">
      <c r="A8" s="11" t="s">
        <v>57</v>
      </c>
      <c r="B8" s="59" t="s">
        <v>58</v>
      </c>
      <c r="C8" s="59"/>
      <c r="D8" s="59"/>
      <c r="E8" s="59"/>
      <c r="F8" s="59"/>
      <c r="G8" s="59"/>
      <c r="H8" s="59"/>
      <c r="I8" s="59"/>
      <c r="J8" s="59"/>
      <c r="K8" s="59"/>
      <c r="L8" s="57">
        <v>111990</v>
      </c>
      <c r="M8" s="57"/>
      <c r="N8" s="58"/>
      <c r="O8" s="57">
        <v>287836</v>
      </c>
      <c r="P8" s="57"/>
      <c r="Q8" s="58"/>
      <c r="R8" s="57">
        <v>330000</v>
      </c>
      <c r="S8" s="57"/>
      <c r="T8" s="58"/>
    </row>
    <row r="9" spans="1:23" ht="15.75" thickBot="1" x14ac:dyDescent="0.3">
      <c r="A9" s="14" t="s">
        <v>59</v>
      </c>
      <c r="B9" s="121" t="s">
        <v>60</v>
      </c>
      <c r="C9" s="122"/>
      <c r="D9" s="122"/>
      <c r="E9" s="122"/>
      <c r="F9" s="122"/>
      <c r="G9" s="122"/>
      <c r="H9" s="122"/>
      <c r="I9" s="122"/>
      <c r="J9" s="122"/>
      <c r="K9" s="123"/>
      <c r="L9" s="120">
        <v>0</v>
      </c>
      <c r="M9" s="118"/>
      <c r="N9" s="119"/>
      <c r="O9" s="117">
        <v>0</v>
      </c>
      <c r="P9" s="118"/>
      <c r="Q9" s="119"/>
      <c r="R9" s="117"/>
      <c r="S9" s="118"/>
      <c r="T9" s="119"/>
    </row>
    <row r="10" spans="1:23" ht="15.75" thickBot="1" x14ac:dyDescent="0.3">
      <c r="A10" s="15" t="s">
        <v>61</v>
      </c>
      <c r="B10" s="33" t="s">
        <v>62</v>
      </c>
      <c r="C10" s="33"/>
      <c r="D10" s="33"/>
      <c r="E10" s="33"/>
      <c r="F10" s="33"/>
      <c r="G10" s="33"/>
      <c r="H10" s="33"/>
      <c r="I10" s="33"/>
      <c r="J10" s="33"/>
      <c r="K10" s="33"/>
      <c r="L10" s="37">
        <f>SUM(L8:N9)</f>
        <v>111990</v>
      </c>
      <c r="M10" s="37"/>
      <c r="N10" s="38"/>
      <c r="O10" s="37">
        <f>SUM(O8:Q9)</f>
        <v>287836</v>
      </c>
      <c r="P10" s="37"/>
      <c r="Q10" s="38"/>
      <c r="R10" s="37">
        <f>SUM(R8:T9)</f>
        <v>330000</v>
      </c>
      <c r="S10" s="37"/>
      <c r="T10" s="38"/>
    </row>
    <row r="11" spans="1:23" x14ac:dyDescent="0.25">
      <c r="A11" s="16" t="s">
        <v>63</v>
      </c>
      <c r="B11" s="124" t="s">
        <v>64</v>
      </c>
      <c r="C11" s="125"/>
      <c r="D11" s="125"/>
      <c r="E11" s="125"/>
      <c r="F11" s="125"/>
      <c r="G11" s="125"/>
      <c r="H11" s="125"/>
      <c r="I11" s="125"/>
      <c r="J11" s="125"/>
      <c r="K11" s="126"/>
      <c r="L11" s="74">
        <v>-151</v>
      </c>
      <c r="M11" s="74"/>
      <c r="N11" s="75"/>
      <c r="O11" s="74">
        <v>-241</v>
      </c>
      <c r="P11" s="74"/>
      <c r="Q11" s="75"/>
      <c r="R11" s="74">
        <v>-290</v>
      </c>
      <c r="S11" s="74"/>
      <c r="T11" s="75"/>
    </row>
    <row r="12" spans="1:23" ht="15.75" thickBot="1" x14ac:dyDescent="0.3">
      <c r="A12" s="14" t="s">
        <v>65</v>
      </c>
      <c r="B12" s="111" t="s">
        <v>66</v>
      </c>
      <c r="C12" s="112"/>
      <c r="D12" s="112"/>
      <c r="E12" s="112"/>
      <c r="F12" s="112"/>
      <c r="G12" s="112"/>
      <c r="H12" s="112"/>
      <c r="I12" s="112"/>
      <c r="J12" s="112"/>
      <c r="K12" s="113"/>
      <c r="L12" s="114"/>
      <c r="M12" s="114"/>
      <c r="N12" s="115"/>
      <c r="O12" s="114">
        <v>0</v>
      </c>
      <c r="P12" s="114"/>
      <c r="Q12" s="115"/>
      <c r="R12" s="114"/>
      <c r="S12" s="114"/>
      <c r="T12" s="115"/>
    </row>
    <row r="13" spans="1:23" ht="15.75" thickBot="1" x14ac:dyDescent="0.3">
      <c r="A13" s="15" t="s">
        <v>67</v>
      </c>
      <c r="B13" s="33" t="s">
        <v>68</v>
      </c>
      <c r="C13" s="33"/>
      <c r="D13" s="33"/>
      <c r="E13" s="33"/>
      <c r="F13" s="33"/>
      <c r="G13" s="33"/>
      <c r="H13" s="33"/>
      <c r="I13" s="33"/>
      <c r="J13" s="33"/>
      <c r="K13" s="33"/>
      <c r="L13" s="116">
        <f>SUM(L11:N12)</f>
        <v>-151</v>
      </c>
      <c r="M13" s="31"/>
      <c r="N13" s="32"/>
      <c r="O13" s="116">
        <f>SUM(O11:Q12)</f>
        <v>-241</v>
      </c>
      <c r="P13" s="31"/>
      <c r="Q13" s="32"/>
      <c r="R13" s="116">
        <f>SUM(R11:T12)</f>
        <v>-290</v>
      </c>
      <c r="S13" s="31"/>
      <c r="T13" s="32"/>
    </row>
    <row r="14" spans="1:23" ht="15.75" thickBot="1" x14ac:dyDescent="0.3">
      <c r="A14" s="15" t="s">
        <v>69</v>
      </c>
      <c r="B14" s="98" t="s">
        <v>70</v>
      </c>
      <c r="C14" s="99"/>
      <c r="D14" s="99"/>
      <c r="E14" s="99"/>
      <c r="F14" s="99"/>
      <c r="G14" s="99"/>
      <c r="H14" s="99"/>
      <c r="I14" s="99"/>
      <c r="J14" s="99"/>
      <c r="K14" s="100"/>
      <c r="L14" s="37">
        <v>655600</v>
      </c>
      <c r="M14" s="37"/>
      <c r="N14" s="38"/>
      <c r="O14" s="37">
        <v>633160</v>
      </c>
      <c r="P14" s="37"/>
      <c r="Q14" s="38"/>
      <c r="R14" s="37">
        <v>595000</v>
      </c>
      <c r="S14" s="37"/>
      <c r="T14" s="38"/>
      <c r="W14" s="22"/>
    </row>
    <row r="15" spans="1:23" x14ac:dyDescent="0.25">
      <c r="A15" s="16"/>
      <c r="B15" s="101" t="s">
        <v>71</v>
      </c>
      <c r="C15" s="102"/>
      <c r="D15" s="102"/>
      <c r="E15" s="102"/>
      <c r="F15" s="102"/>
      <c r="G15" s="102"/>
      <c r="H15" s="102"/>
      <c r="I15" s="102"/>
      <c r="J15" s="102"/>
      <c r="K15" s="103"/>
      <c r="L15" s="74">
        <v>0</v>
      </c>
      <c r="M15" s="74"/>
      <c r="N15" s="75"/>
      <c r="O15" s="74">
        <v>0</v>
      </c>
      <c r="P15" s="74"/>
      <c r="Q15" s="75"/>
      <c r="R15" s="74"/>
      <c r="S15" s="74"/>
      <c r="T15" s="75"/>
    </row>
    <row r="16" spans="1:23" ht="14.45" customHeight="1" x14ac:dyDescent="0.25">
      <c r="A16" s="18" t="s">
        <v>72</v>
      </c>
      <c r="B16" s="93" t="s">
        <v>73</v>
      </c>
      <c r="C16" s="94"/>
      <c r="D16" s="94"/>
      <c r="E16" s="94"/>
      <c r="F16" s="94"/>
      <c r="G16" s="94"/>
      <c r="H16" s="94"/>
      <c r="I16" s="94"/>
      <c r="J16" s="94"/>
      <c r="K16" s="95"/>
      <c r="L16" s="96">
        <v>40394</v>
      </c>
      <c r="M16" s="96"/>
      <c r="N16" s="97"/>
      <c r="O16" s="96">
        <v>47347</v>
      </c>
      <c r="P16" s="96"/>
      <c r="Q16" s="97"/>
      <c r="R16" s="96">
        <v>57670</v>
      </c>
      <c r="S16" s="96"/>
      <c r="T16" s="97"/>
    </row>
    <row r="17" spans="1:20" x14ac:dyDescent="0.25">
      <c r="A17" s="11" t="s">
        <v>74</v>
      </c>
      <c r="B17" s="51" t="s">
        <v>96</v>
      </c>
      <c r="C17" s="51"/>
      <c r="D17" s="51"/>
      <c r="E17" s="51"/>
      <c r="F17" s="51"/>
      <c r="G17" s="51"/>
      <c r="H17" s="51"/>
      <c r="I17" s="51"/>
      <c r="J17" s="51"/>
      <c r="K17" s="51"/>
      <c r="L17" s="57">
        <v>245461</v>
      </c>
      <c r="M17" s="57"/>
      <c r="N17" s="58"/>
      <c r="O17" s="57">
        <f>313255+8106-61840-57721</f>
        <v>201800</v>
      </c>
      <c r="P17" s="57"/>
      <c r="Q17" s="58"/>
      <c r="R17" s="57">
        <v>261000</v>
      </c>
      <c r="S17" s="57"/>
      <c r="T17" s="58"/>
    </row>
    <row r="18" spans="1:20" x14ac:dyDescent="0.25">
      <c r="A18" s="11"/>
      <c r="B18" s="51" t="s">
        <v>97</v>
      </c>
      <c r="C18" s="51"/>
      <c r="D18" s="51"/>
      <c r="E18" s="51"/>
      <c r="F18" s="51"/>
      <c r="G18" s="51"/>
      <c r="H18" s="51"/>
      <c r="I18" s="51"/>
      <c r="J18" s="51"/>
      <c r="K18" s="51"/>
      <c r="L18" s="57"/>
      <c r="M18" s="57"/>
      <c r="N18" s="58"/>
      <c r="O18" s="57">
        <v>61840</v>
      </c>
      <c r="P18" s="57"/>
      <c r="Q18" s="58"/>
      <c r="R18" s="57"/>
      <c r="S18" s="57"/>
      <c r="T18" s="58"/>
    </row>
    <row r="19" spans="1:20" x14ac:dyDescent="0.25">
      <c r="A19" s="11"/>
      <c r="B19" s="51" t="s">
        <v>98</v>
      </c>
      <c r="C19" s="51"/>
      <c r="D19" s="51"/>
      <c r="E19" s="51"/>
      <c r="F19" s="51"/>
      <c r="G19" s="51"/>
      <c r="H19" s="51"/>
      <c r="I19" s="51"/>
      <c r="J19" s="51"/>
      <c r="K19" s="51"/>
      <c r="L19" s="57"/>
      <c r="M19" s="57"/>
      <c r="N19" s="58"/>
      <c r="O19" s="57">
        <v>57721</v>
      </c>
      <c r="P19" s="57"/>
      <c r="Q19" s="58"/>
      <c r="R19" s="57"/>
      <c r="S19" s="57"/>
      <c r="T19" s="58"/>
    </row>
    <row r="20" spans="1:20" x14ac:dyDescent="0.25">
      <c r="A20" s="11" t="s">
        <v>75</v>
      </c>
      <c r="B20" s="59" t="s">
        <v>76</v>
      </c>
      <c r="C20" s="59"/>
      <c r="D20" s="59"/>
      <c r="E20" s="59"/>
      <c r="F20" s="59"/>
      <c r="G20" s="59"/>
      <c r="H20" s="59"/>
      <c r="I20" s="59"/>
      <c r="J20" s="59"/>
      <c r="K20" s="59"/>
      <c r="L20" s="57">
        <v>4198</v>
      </c>
      <c r="M20" s="57"/>
      <c r="N20" s="58"/>
      <c r="O20" s="57">
        <v>5244</v>
      </c>
      <c r="P20" s="57"/>
      <c r="Q20" s="58"/>
      <c r="R20" s="57">
        <v>6000</v>
      </c>
      <c r="S20" s="57"/>
      <c r="T20" s="58"/>
    </row>
    <row r="21" spans="1:20" ht="14.45" customHeight="1" x14ac:dyDescent="0.25">
      <c r="A21" s="11" t="s">
        <v>77</v>
      </c>
      <c r="B21" s="93" t="s">
        <v>78</v>
      </c>
      <c r="C21" s="94"/>
      <c r="D21" s="94"/>
      <c r="E21" s="94"/>
      <c r="F21" s="94"/>
      <c r="G21" s="94"/>
      <c r="H21" s="94"/>
      <c r="I21" s="94"/>
      <c r="J21" s="94"/>
      <c r="K21" s="95"/>
      <c r="L21" s="57">
        <v>16171</v>
      </c>
      <c r="M21" s="57"/>
      <c r="N21" s="58"/>
      <c r="O21" s="57">
        <v>23115</v>
      </c>
      <c r="P21" s="57"/>
      <c r="Q21" s="58"/>
      <c r="R21" s="57">
        <v>30000</v>
      </c>
      <c r="S21" s="57"/>
      <c r="T21" s="58"/>
    </row>
    <row r="22" spans="1:20" ht="14.45" customHeight="1" thickBot="1" x14ac:dyDescent="0.3">
      <c r="A22" s="14" t="s">
        <v>79</v>
      </c>
      <c r="B22" s="92" t="s">
        <v>80</v>
      </c>
      <c r="C22" s="92"/>
      <c r="D22" s="92"/>
      <c r="E22" s="92"/>
      <c r="F22" s="92"/>
      <c r="G22" s="92"/>
      <c r="H22" s="92"/>
      <c r="I22" s="92"/>
      <c r="J22" s="92"/>
      <c r="K22" s="92"/>
      <c r="L22" s="47">
        <v>8436</v>
      </c>
      <c r="M22" s="47"/>
      <c r="N22" s="48"/>
      <c r="O22" s="47">
        <f>32371-O21</f>
        <v>9256</v>
      </c>
      <c r="P22" s="47"/>
      <c r="Q22" s="48"/>
      <c r="R22" s="47">
        <v>12000</v>
      </c>
      <c r="S22" s="47"/>
      <c r="T22" s="48"/>
    </row>
    <row r="23" spans="1:20" ht="15.75" thickBot="1" x14ac:dyDescent="0.3">
      <c r="A23" s="15" t="s">
        <v>81</v>
      </c>
      <c r="B23" s="25" t="s">
        <v>82</v>
      </c>
      <c r="C23" s="26"/>
      <c r="D23" s="26"/>
      <c r="E23" s="26"/>
      <c r="F23" s="26"/>
      <c r="G23" s="26"/>
      <c r="H23" s="26"/>
      <c r="I23" s="26"/>
      <c r="J23" s="26"/>
      <c r="K23" s="27"/>
      <c r="L23" s="37">
        <f>SUM(L16:N22)</f>
        <v>314660</v>
      </c>
      <c r="M23" s="37"/>
      <c r="N23" s="38"/>
      <c r="O23" s="37">
        <f>SUM(O16:Q22)</f>
        <v>406323</v>
      </c>
      <c r="P23" s="37"/>
      <c r="Q23" s="38"/>
      <c r="R23" s="37">
        <f>SUM(R16:T22)</f>
        <v>366670</v>
      </c>
      <c r="S23" s="37"/>
      <c r="T23" s="38"/>
    </row>
    <row r="24" spans="1:20" x14ac:dyDescent="0.25">
      <c r="A24" s="16" t="s">
        <v>8</v>
      </c>
      <c r="B24" s="68" t="s">
        <v>83</v>
      </c>
      <c r="C24" s="68"/>
      <c r="D24" s="68"/>
      <c r="E24" s="68"/>
      <c r="F24" s="68"/>
      <c r="G24" s="68"/>
      <c r="H24" s="68"/>
      <c r="I24" s="68"/>
      <c r="J24" s="68"/>
      <c r="K24" s="68"/>
      <c r="L24" s="74">
        <v>332903</v>
      </c>
      <c r="M24" s="74"/>
      <c r="N24" s="75"/>
      <c r="O24" s="74">
        <v>384759</v>
      </c>
      <c r="P24" s="74"/>
      <c r="Q24" s="75"/>
      <c r="R24" s="74">
        <v>442500</v>
      </c>
      <c r="S24" s="74"/>
      <c r="T24" s="75"/>
    </row>
    <row r="25" spans="1:20" x14ac:dyDescent="0.25">
      <c r="A25" s="11" t="s">
        <v>9</v>
      </c>
      <c r="B25" s="59" t="s">
        <v>99</v>
      </c>
      <c r="C25" s="59"/>
      <c r="D25" s="59"/>
      <c r="E25" s="59"/>
      <c r="F25" s="59"/>
      <c r="G25" s="59"/>
      <c r="H25" s="59"/>
      <c r="I25" s="59"/>
      <c r="J25" s="59"/>
      <c r="K25" s="59"/>
      <c r="L25" s="57">
        <v>55022</v>
      </c>
      <c r="M25" s="57"/>
      <c r="N25" s="58"/>
      <c r="O25" s="57">
        <f>52155+1830-2262-35151</f>
        <v>16572</v>
      </c>
      <c r="P25" s="57"/>
      <c r="Q25" s="58"/>
      <c r="R25" s="57">
        <v>20000</v>
      </c>
      <c r="S25" s="57"/>
      <c r="T25" s="58"/>
    </row>
    <row r="26" spans="1:20" x14ac:dyDescent="0.25">
      <c r="A26" s="14"/>
      <c r="B26" s="59" t="s">
        <v>100</v>
      </c>
      <c r="C26" s="59"/>
      <c r="D26" s="59"/>
      <c r="E26" s="59"/>
      <c r="F26" s="59"/>
      <c r="G26" s="59"/>
      <c r="H26" s="59"/>
      <c r="I26" s="59"/>
      <c r="J26" s="59"/>
      <c r="K26" s="59"/>
      <c r="L26" s="57"/>
      <c r="M26" s="57"/>
      <c r="N26" s="58"/>
      <c r="O26" s="57">
        <f>2262+35151</f>
        <v>37413</v>
      </c>
      <c r="P26" s="57"/>
      <c r="Q26" s="58"/>
      <c r="R26" s="57"/>
      <c r="S26" s="57"/>
      <c r="T26" s="58"/>
    </row>
    <row r="27" spans="1:20" ht="15.75" thickBot="1" x14ac:dyDescent="0.3">
      <c r="A27" s="14" t="s">
        <v>10</v>
      </c>
      <c r="B27" s="91" t="s">
        <v>84</v>
      </c>
      <c r="C27" s="91"/>
      <c r="D27" s="91"/>
      <c r="E27" s="91"/>
      <c r="F27" s="91"/>
      <c r="G27" s="91"/>
      <c r="H27" s="91"/>
      <c r="I27" s="91"/>
      <c r="J27" s="91"/>
      <c r="K27" s="91"/>
      <c r="L27" s="47">
        <v>48113</v>
      </c>
      <c r="M27" s="47"/>
      <c r="N27" s="48"/>
      <c r="O27" s="47">
        <v>51630</v>
      </c>
      <c r="P27" s="47"/>
      <c r="Q27" s="48"/>
      <c r="R27" s="47">
        <v>59450</v>
      </c>
      <c r="S27" s="47"/>
      <c r="T27" s="48"/>
    </row>
    <row r="28" spans="1:20" ht="15.75" thickBot="1" x14ac:dyDescent="0.3">
      <c r="A28" s="15" t="s">
        <v>85</v>
      </c>
      <c r="B28" s="33" t="s">
        <v>86</v>
      </c>
      <c r="C28" s="33"/>
      <c r="D28" s="33"/>
      <c r="E28" s="33"/>
      <c r="F28" s="33"/>
      <c r="G28" s="33"/>
      <c r="H28" s="33"/>
      <c r="I28" s="33"/>
      <c r="J28" s="33"/>
      <c r="K28" s="33"/>
      <c r="L28" s="37">
        <f>SUM(L24:N27)</f>
        <v>436038</v>
      </c>
      <c r="M28" s="37"/>
      <c r="N28" s="38"/>
      <c r="O28" s="37">
        <f>SUM(O24:Q27)</f>
        <v>490374</v>
      </c>
      <c r="P28" s="37"/>
      <c r="Q28" s="38"/>
      <c r="R28" s="37">
        <f>SUM(R24:T27)</f>
        <v>521950</v>
      </c>
      <c r="S28" s="37"/>
      <c r="T28" s="38"/>
    </row>
    <row r="29" spans="1:20" ht="14.45" customHeight="1" thickBot="1" x14ac:dyDescent="0.3">
      <c r="A29" s="15" t="s">
        <v>87</v>
      </c>
      <c r="B29" s="33" t="s">
        <v>88</v>
      </c>
      <c r="C29" s="33"/>
      <c r="D29" s="33"/>
      <c r="E29" s="33"/>
      <c r="F29" s="33"/>
      <c r="G29" s="33"/>
      <c r="H29" s="33"/>
      <c r="I29" s="33"/>
      <c r="J29" s="33"/>
      <c r="K29" s="33"/>
      <c r="L29" s="37">
        <v>30123</v>
      </c>
      <c r="M29" s="37"/>
      <c r="N29" s="38"/>
      <c r="O29" s="37">
        <v>28274</v>
      </c>
      <c r="P29" s="37"/>
      <c r="Q29" s="38"/>
      <c r="R29" s="37">
        <v>31090</v>
      </c>
      <c r="S29" s="37"/>
      <c r="T29" s="38"/>
    </row>
    <row r="30" spans="1:20" ht="15.75" thickBot="1" x14ac:dyDescent="0.3">
      <c r="A30" s="15" t="s">
        <v>89</v>
      </c>
      <c r="B30" s="33" t="s">
        <v>90</v>
      </c>
      <c r="C30" s="33"/>
      <c r="D30" s="33"/>
      <c r="E30" s="33"/>
      <c r="F30" s="33"/>
      <c r="G30" s="33"/>
      <c r="H30" s="33"/>
      <c r="I30" s="33"/>
      <c r="J30" s="33"/>
      <c r="K30" s="33"/>
      <c r="L30" s="37">
        <v>5775</v>
      </c>
      <c r="M30" s="37"/>
      <c r="N30" s="38"/>
      <c r="O30" s="37">
        <v>1594</v>
      </c>
      <c r="P30" s="37"/>
      <c r="Q30" s="38"/>
      <c r="R30" s="37">
        <v>5000</v>
      </c>
      <c r="S30" s="37"/>
      <c r="T30" s="38"/>
    </row>
    <row r="31" spans="1:20" ht="15.75" thickBot="1" x14ac:dyDescent="0.3">
      <c r="A31" s="19"/>
      <c r="B31" s="81" t="s">
        <v>91</v>
      </c>
      <c r="C31" s="82"/>
      <c r="D31" s="82"/>
      <c r="E31" s="82"/>
      <c r="F31" s="82"/>
      <c r="G31" s="82"/>
      <c r="H31" s="82"/>
      <c r="I31" s="82"/>
      <c r="J31" s="82"/>
      <c r="K31" s="83"/>
      <c r="L31" s="84">
        <v>0</v>
      </c>
      <c r="M31" s="84"/>
      <c r="N31" s="85"/>
      <c r="O31" s="84">
        <v>0</v>
      </c>
      <c r="P31" s="84"/>
      <c r="Q31" s="85"/>
      <c r="R31" s="86"/>
      <c r="S31" s="84"/>
      <c r="T31" s="85"/>
    </row>
    <row r="32" spans="1:20" ht="15.75" thickBot="1" x14ac:dyDescent="0.3">
      <c r="A32" s="15" t="s">
        <v>92</v>
      </c>
      <c r="B32" s="87" t="s">
        <v>93</v>
      </c>
      <c r="C32" s="88"/>
      <c r="D32" s="88"/>
      <c r="E32" s="88"/>
      <c r="F32" s="88"/>
      <c r="G32" s="88"/>
      <c r="H32" s="88"/>
      <c r="I32" s="88"/>
      <c r="J32" s="88"/>
      <c r="K32" s="89"/>
      <c r="L32" s="37">
        <f>SUM(L10+L13+L14-L23-L28-L29-L30)</f>
        <v>-19157</v>
      </c>
      <c r="M32" s="37"/>
      <c r="N32" s="90"/>
      <c r="O32" s="37">
        <f>SUM(O10+O13+O14-O23-O28-O29-O30)</f>
        <v>-5810</v>
      </c>
      <c r="P32" s="37"/>
      <c r="Q32" s="38"/>
      <c r="R32" s="36">
        <f>SUM(R10+R13+R14-R23-R28-R29-R30)</f>
        <v>0</v>
      </c>
      <c r="S32" s="37"/>
      <c r="T32" s="90"/>
    </row>
    <row r="33" spans="1:20" x14ac:dyDescent="0.25">
      <c r="A33" s="11" t="s">
        <v>11</v>
      </c>
      <c r="B33" s="59" t="s">
        <v>24</v>
      </c>
      <c r="C33" s="59"/>
      <c r="D33" s="59"/>
      <c r="E33" s="59"/>
      <c r="F33" s="59"/>
      <c r="G33" s="59"/>
      <c r="H33" s="59"/>
      <c r="I33" s="59"/>
      <c r="J33" s="59"/>
      <c r="K33" s="59"/>
      <c r="L33" s="52"/>
      <c r="M33" s="52"/>
      <c r="N33" s="53"/>
      <c r="O33" s="54"/>
      <c r="P33" s="54"/>
      <c r="Q33" s="55"/>
      <c r="R33" s="56"/>
      <c r="S33" s="57"/>
      <c r="T33" s="58"/>
    </row>
    <row r="34" spans="1:20" x14ac:dyDescent="0.25">
      <c r="A34" s="11"/>
      <c r="B34" s="65" t="s">
        <v>25</v>
      </c>
      <c r="C34" s="66"/>
      <c r="D34" s="66"/>
      <c r="E34" s="66"/>
      <c r="F34" s="66"/>
      <c r="G34" s="66"/>
      <c r="H34" s="66"/>
      <c r="I34" s="66"/>
      <c r="J34" s="66"/>
      <c r="K34" s="67"/>
      <c r="L34" s="52"/>
      <c r="M34" s="52"/>
      <c r="N34" s="53"/>
      <c r="O34" s="54"/>
      <c r="P34" s="54"/>
      <c r="Q34" s="55"/>
      <c r="R34" s="56"/>
      <c r="S34" s="57"/>
      <c r="T34" s="58"/>
    </row>
    <row r="35" spans="1:20" x14ac:dyDescent="0.25">
      <c r="A35" s="11" t="s">
        <v>12</v>
      </c>
      <c r="B35" s="59" t="s">
        <v>26</v>
      </c>
      <c r="C35" s="59"/>
      <c r="D35" s="59"/>
      <c r="E35" s="59"/>
      <c r="F35" s="59"/>
      <c r="G35" s="59"/>
      <c r="H35" s="59"/>
      <c r="I35" s="59"/>
      <c r="J35" s="59"/>
      <c r="K35" s="59"/>
      <c r="L35" s="52"/>
      <c r="M35" s="52"/>
      <c r="N35" s="53"/>
      <c r="O35" s="54"/>
      <c r="P35" s="54"/>
      <c r="Q35" s="55"/>
      <c r="R35" s="56"/>
      <c r="S35" s="57"/>
      <c r="T35" s="58"/>
    </row>
    <row r="36" spans="1:20" x14ac:dyDescent="0.25">
      <c r="A36" s="11"/>
      <c r="B36" s="65" t="s">
        <v>27</v>
      </c>
      <c r="C36" s="66"/>
      <c r="D36" s="66"/>
      <c r="E36" s="66"/>
      <c r="F36" s="66"/>
      <c r="G36" s="66"/>
      <c r="H36" s="66"/>
      <c r="I36" s="66"/>
      <c r="J36" s="66"/>
      <c r="K36" s="67"/>
      <c r="L36" s="52"/>
      <c r="M36" s="52"/>
      <c r="N36" s="53"/>
      <c r="O36" s="54"/>
      <c r="P36" s="54"/>
      <c r="Q36" s="55"/>
      <c r="R36" s="56"/>
      <c r="S36" s="57"/>
      <c r="T36" s="58"/>
    </row>
    <row r="37" spans="1:20" x14ac:dyDescent="0.25">
      <c r="A37" s="11" t="s">
        <v>13</v>
      </c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52"/>
      <c r="N37" s="53"/>
      <c r="O37" s="54"/>
      <c r="P37" s="54"/>
      <c r="Q37" s="55"/>
      <c r="R37" s="56"/>
      <c r="S37" s="57"/>
      <c r="T37" s="58"/>
    </row>
    <row r="38" spans="1:20" x14ac:dyDescent="0.25">
      <c r="A38" s="12"/>
      <c r="B38" s="65" t="s">
        <v>29</v>
      </c>
      <c r="C38" s="66"/>
      <c r="D38" s="66"/>
      <c r="E38" s="66"/>
      <c r="F38" s="66"/>
      <c r="G38" s="66"/>
      <c r="H38" s="66"/>
      <c r="I38" s="66"/>
      <c r="J38" s="66"/>
      <c r="K38" s="67"/>
      <c r="L38" s="60"/>
      <c r="M38" s="60"/>
      <c r="N38" s="61"/>
      <c r="O38" s="76"/>
      <c r="P38" s="76"/>
      <c r="Q38" s="77"/>
      <c r="R38" s="62"/>
      <c r="S38" s="63"/>
      <c r="T38" s="64"/>
    </row>
    <row r="39" spans="1:20" x14ac:dyDescent="0.25">
      <c r="A39" s="11" t="s">
        <v>14</v>
      </c>
      <c r="B39" s="51" t="s">
        <v>30</v>
      </c>
      <c r="C39" s="51"/>
      <c r="D39" s="51"/>
      <c r="E39" s="51"/>
      <c r="F39" s="51"/>
      <c r="G39" s="51"/>
      <c r="H39" s="51"/>
      <c r="I39" s="51"/>
      <c r="J39" s="51"/>
      <c r="K39" s="51"/>
      <c r="L39" s="52">
        <v>10</v>
      </c>
      <c r="M39" s="52"/>
      <c r="N39" s="53"/>
      <c r="O39" s="52">
        <v>5</v>
      </c>
      <c r="P39" s="52"/>
      <c r="Q39" s="53"/>
      <c r="R39" s="56">
        <v>10</v>
      </c>
      <c r="S39" s="57"/>
      <c r="T39" s="58"/>
    </row>
    <row r="40" spans="1:20" x14ac:dyDescent="0.25">
      <c r="A40" s="11"/>
      <c r="B40" s="65" t="s">
        <v>31</v>
      </c>
      <c r="C40" s="66"/>
      <c r="D40" s="66"/>
      <c r="E40" s="66"/>
      <c r="F40" s="66"/>
      <c r="G40" s="66"/>
      <c r="H40" s="66"/>
      <c r="I40" s="66"/>
      <c r="J40" s="66"/>
      <c r="K40" s="67"/>
      <c r="L40" s="52"/>
      <c r="M40" s="52"/>
      <c r="N40" s="53"/>
      <c r="O40" s="54"/>
      <c r="P40" s="54"/>
      <c r="Q40" s="55"/>
      <c r="R40" s="56"/>
      <c r="S40" s="57"/>
      <c r="T40" s="58"/>
    </row>
    <row r="41" spans="1:20" x14ac:dyDescent="0.25">
      <c r="A41" s="13" t="s">
        <v>15</v>
      </c>
      <c r="B41" s="78" t="s">
        <v>32</v>
      </c>
      <c r="C41" s="78"/>
      <c r="D41" s="78"/>
      <c r="E41" s="78"/>
      <c r="F41" s="78"/>
      <c r="G41" s="78"/>
      <c r="H41" s="78"/>
      <c r="I41" s="78"/>
      <c r="J41" s="78"/>
      <c r="K41" s="78"/>
      <c r="L41" s="57">
        <v>0</v>
      </c>
      <c r="M41" s="57"/>
      <c r="N41" s="58"/>
      <c r="O41" s="79"/>
      <c r="P41" s="79"/>
      <c r="Q41" s="80"/>
      <c r="R41" s="56">
        <v>0</v>
      </c>
      <c r="S41" s="57"/>
      <c r="T41" s="58"/>
    </row>
    <row r="42" spans="1:20" ht="15.75" thickBot="1" x14ac:dyDescent="0.3">
      <c r="A42" s="14"/>
      <c r="B42" s="39" t="s">
        <v>33</v>
      </c>
      <c r="C42" s="40"/>
      <c r="D42" s="40"/>
      <c r="E42" s="40"/>
      <c r="F42" s="40"/>
      <c r="G42" s="40"/>
      <c r="H42" s="40"/>
      <c r="I42" s="40"/>
      <c r="J42" s="40"/>
      <c r="K42" s="41"/>
      <c r="L42" s="42"/>
      <c r="M42" s="42"/>
      <c r="N42" s="43"/>
      <c r="O42" s="44"/>
      <c r="P42" s="44"/>
      <c r="Q42" s="45"/>
      <c r="R42" s="46"/>
      <c r="S42" s="47"/>
      <c r="T42" s="48"/>
    </row>
    <row r="43" spans="1:20" ht="15.75" thickBot="1" x14ac:dyDescent="0.3">
      <c r="A43" s="15" t="s">
        <v>34</v>
      </c>
      <c r="B43" s="33" t="s">
        <v>35</v>
      </c>
      <c r="C43" s="33"/>
      <c r="D43" s="33"/>
      <c r="E43" s="33"/>
      <c r="F43" s="33"/>
      <c r="G43" s="33"/>
      <c r="H43" s="33"/>
      <c r="I43" s="33"/>
      <c r="J43" s="33"/>
      <c r="K43" s="33"/>
      <c r="L43" s="34">
        <f>SUM(L37:N42)</f>
        <v>10</v>
      </c>
      <c r="M43" s="34"/>
      <c r="N43" s="35"/>
      <c r="O43" s="34">
        <f>SUM(O37:Q42)</f>
        <v>5</v>
      </c>
      <c r="P43" s="34"/>
      <c r="Q43" s="35"/>
      <c r="R43" s="36">
        <f>SUM(R37:T42)</f>
        <v>10</v>
      </c>
      <c r="S43" s="37"/>
      <c r="T43" s="38"/>
    </row>
    <row r="44" spans="1:20" x14ac:dyDescent="0.25">
      <c r="A44" s="16" t="s">
        <v>16</v>
      </c>
      <c r="B44" s="68" t="s">
        <v>36</v>
      </c>
      <c r="C44" s="68"/>
      <c r="D44" s="68"/>
      <c r="E44" s="68"/>
      <c r="F44" s="68"/>
      <c r="G44" s="68"/>
      <c r="H44" s="68"/>
      <c r="I44" s="68"/>
      <c r="J44" s="68"/>
      <c r="K44" s="68"/>
      <c r="L44" s="69"/>
      <c r="M44" s="69"/>
      <c r="N44" s="70"/>
      <c r="O44" s="71"/>
      <c r="P44" s="71"/>
      <c r="Q44" s="72"/>
      <c r="R44" s="73"/>
      <c r="S44" s="74"/>
      <c r="T44" s="75"/>
    </row>
    <row r="45" spans="1:20" x14ac:dyDescent="0.25">
      <c r="A45" s="12"/>
      <c r="B45" s="65" t="s">
        <v>37</v>
      </c>
      <c r="C45" s="66"/>
      <c r="D45" s="66"/>
      <c r="E45" s="66"/>
      <c r="F45" s="66"/>
      <c r="G45" s="66"/>
      <c r="H45" s="66"/>
      <c r="I45" s="66"/>
      <c r="J45" s="66"/>
      <c r="K45" s="67"/>
      <c r="L45" s="60"/>
      <c r="M45" s="60"/>
      <c r="N45" s="61"/>
      <c r="O45" s="76"/>
      <c r="P45" s="76"/>
      <c r="Q45" s="77"/>
      <c r="R45" s="62"/>
      <c r="S45" s="63"/>
      <c r="T45" s="64"/>
    </row>
    <row r="46" spans="1:20" x14ac:dyDescent="0.25">
      <c r="A46" s="11" t="s">
        <v>17</v>
      </c>
      <c r="B46" s="51" t="s">
        <v>38</v>
      </c>
      <c r="C46" s="51"/>
      <c r="D46" s="51"/>
      <c r="E46" s="51"/>
      <c r="F46" s="51"/>
      <c r="G46" s="51"/>
      <c r="H46" s="51"/>
      <c r="I46" s="51"/>
      <c r="J46" s="51"/>
      <c r="K46" s="51"/>
      <c r="L46" s="52">
        <v>0</v>
      </c>
      <c r="M46" s="52"/>
      <c r="N46" s="53"/>
      <c r="O46" s="54"/>
      <c r="P46" s="54"/>
      <c r="Q46" s="55"/>
      <c r="R46" s="56">
        <v>0</v>
      </c>
      <c r="S46" s="57"/>
      <c r="T46" s="58"/>
    </row>
    <row r="47" spans="1:20" x14ac:dyDescent="0.25">
      <c r="A47" s="12"/>
      <c r="B47" s="65" t="s">
        <v>39</v>
      </c>
      <c r="C47" s="66"/>
      <c r="D47" s="66"/>
      <c r="E47" s="66"/>
      <c r="F47" s="66"/>
      <c r="G47" s="66"/>
      <c r="H47" s="66"/>
      <c r="I47" s="66"/>
      <c r="J47" s="66"/>
      <c r="K47" s="67"/>
      <c r="L47" s="52"/>
      <c r="M47" s="52"/>
      <c r="N47" s="53"/>
      <c r="O47" s="54"/>
      <c r="P47" s="54"/>
      <c r="Q47" s="55"/>
      <c r="R47" s="56"/>
      <c r="S47" s="57"/>
      <c r="T47" s="58"/>
    </row>
    <row r="48" spans="1:20" x14ac:dyDescent="0.25">
      <c r="A48" s="11" t="s">
        <v>18</v>
      </c>
      <c r="B48" s="59" t="s">
        <v>40</v>
      </c>
      <c r="C48" s="59"/>
      <c r="D48" s="59"/>
      <c r="E48" s="59"/>
      <c r="F48" s="59"/>
      <c r="G48" s="59"/>
      <c r="H48" s="59"/>
      <c r="I48" s="59"/>
      <c r="J48" s="59"/>
      <c r="K48" s="59"/>
      <c r="L48" s="52">
        <v>0</v>
      </c>
      <c r="M48" s="52"/>
      <c r="N48" s="53"/>
      <c r="O48" s="54"/>
      <c r="P48" s="54"/>
      <c r="Q48" s="55"/>
      <c r="R48" s="56">
        <v>0</v>
      </c>
      <c r="S48" s="57"/>
      <c r="T48" s="58"/>
    </row>
    <row r="49" spans="1:20" x14ac:dyDescent="0.25">
      <c r="A49" s="11"/>
      <c r="B49" s="65" t="s">
        <v>41</v>
      </c>
      <c r="C49" s="66"/>
      <c r="D49" s="66"/>
      <c r="E49" s="66"/>
      <c r="F49" s="66"/>
      <c r="G49" s="66"/>
      <c r="H49" s="66"/>
      <c r="I49" s="66"/>
      <c r="J49" s="66"/>
      <c r="K49" s="67"/>
      <c r="L49" s="52"/>
      <c r="M49" s="52"/>
      <c r="N49" s="53"/>
      <c r="O49" s="54"/>
      <c r="P49" s="54"/>
      <c r="Q49" s="55"/>
      <c r="R49" s="56"/>
      <c r="S49" s="57"/>
      <c r="T49" s="58"/>
    </row>
    <row r="50" spans="1:20" x14ac:dyDescent="0.25">
      <c r="A50" s="11" t="s">
        <v>19</v>
      </c>
      <c r="B50" s="51" t="s">
        <v>42</v>
      </c>
      <c r="C50" s="51"/>
      <c r="D50" s="51"/>
      <c r="E50" s="51"/>
      <c r="F50" s="51"/>
      <c r="G50" s="51"/>
      <c r="H50" s="51"/>
      <c r="I50" s="51"/>
      <c r="J50" s="51"/>
      <c r="K50" s="51"/>
      <c r="L50" s="52"/>
      <c r="M50" s="52"/>
      <c r="N50" s="53"/>
      <c r="O50" s="54"/>
      <c r="P50" s="54"/>
      <c r="Q50" s="55"/>
      <c r="R50" s="56"/>
      <c r="S50" s="57"/>
      <c r="T50" s="58"/>
    </row>
    <row r="51" spans="1:20" x14ac:dyDescent="0.25">
      <c r="A51" s="11" t="s">
        <v>20</v>
      </c>
      <c r="B51" s="59" t="s">
        <v>43</v>
      </c>
      <c r="C51" s="59"/>
      <c r="D51" s="59"/>
      <c r="E51" s="59"/>
      <c r="F51" s="59"/>
      <c r="G51" s="59"/>
      <c r="H51" s="59"/>
      <c r="I51" s="59"/>
      <c r="J51" s="59"/>
      <c r="K51" s="59"/>
      <c r="L51" s="60">
        <v>0</v>
      </c>
      <c r="M51" s="60"/>
      <c r="N51" s="61"/>
      <c r="O51" s="54"/>
      <c r="P51" s="54"/>
      <c r="Q51" s="55"/>
      <c r="R51" s="62">
        <v>0</v>
      </c>
      <c r="S51" s="63"/>
      <c r="T51" s="64"/>
    </row>
    <row r="52" spans="1:20" ht="15.75" thickBot="1" x14ac:dyDescent="0.3">
      <c r="A52" s="14"/>
      <c r="B52" s="39" t="s">
        <v>44</v>
      </c>
      <c r="C52" s="40"/>
      <c r="D52" s="40"/>
      <c r="E52" s="40"/>
      <c r="F52" s="40"/>
      <c r="G52" s="40"/>
      <c r="H52" s="40"/>
      <c r="I52" s="40"/>
      <c r="J52" s="40"/>
      <c r="K52" s="41"/>
      <c r="L52" s="42"/>
      <c r="M52" s="42"/>
      <c r="N52" s="43"/>
      <c r="O52" s="44"/>
      <c r="P52" s="44"/>
      <c r="Q52" s="45"/>
      <c r="R52" s="46"/>
      <c r="S52" s="47"/>
      <c r="T52" s="48"/>
    </row>
    <row r="53" spans="1:20" ht="15.75" thickBot="1" x14ac:dyDescent="0.3">
      <c r="A53" s="15" t="s">
        <v>45</v>
      </c>
      <c r="B53" s="25" t="s">
        <v>46</v>
      </c>
      <c r="C53" s="26"/>
      <c r="D53" s="26"/>
      <c r="E53" s="26"/>
      <c r="F53" s="26"/>
      <c r="G53" s="26"/>
      <c r="H53" s="26"/>
      <c r="I53" s="26"/>
      <c r="J53" s="26"/>
      <c r="K53" s="27"/>
      <c r="L53" s="34">
        <f>SUM(L44:N52)</f>
        <v>0</v>
      </c>
      <c r="M53" s="34"/>
      <c r="N53" s="35"/>
      <c r="O53" s="49"/>
      <c r="P53" s="49"/>
      <c r="Q53" s="50"/>
      <c r="R53" s="36">
        <f>SUM(R44:T52)</f>
        <v>0</v>
      </c>
      <c r="S53" s="37"/>
      <c r="T53" s="38"/>
    </row>
    <row r="54" spans="1:20" ht="15.75" thickBot="1" x14ac:dyDescent="0.3">
      <c r="A54" s="15" t="s">
        <v>47</v>
      </c>
      <c r="B54" s="33" t="s">
        <v>48</v>
      </c>
      <c r="C54" s="33"/>
      <c r="D54" s="33"/>
      <c r="E54" s="33"/>
      <c r="F54" s="33"/>
      <c r="G54" s="33"/>
      <c r="H54" s="33"/>
      <c r="I54" s="33"/>
      <c r="J54" s="33"/>
      <c r="K54" s="33"/>
      <c r="L54" s="34">
        <f>SUM(L43-L53)</f>
        <v>10</v>
      </c>
      <c r="M54" s="34"/>
      <c r="N54" s="35"/>
      <c r="O54" s="34">
        <f>SUM(O43-O53)</f>
        <v>5</v>
      </c>
      <c r="P54" s="34"/>
      <c r="Q54" s="35"/>
      <c r="R54" s="36">
        <f>SUM(R43-R53)</f>
        <v>10</v>
      </c>
      <c r="S54" s="37"/>
      <c r="T54" s="38"/>
    </row>
    <row r="55" spans="1:20" ht="15.75" thickBot="1" x14ac:dyDescent="0.3">
      <c r="A55" s="15" t="s">
        <v>49</v>
      </c>
      <c r="B55" s="25" t="s">
        <v>50</v>
      </c>
      <c r="C55" s="26"/>
      <c r="D55" s="26"/>
      <c r="E55" s="26"/>
      <c r="F55" s="26"/>
      <c r="G55" s="26"/>
      <c r="H55" s="26"/>
      <c r="I55" s="26"/>
      <c r="J55" s="26"/>
      <c r="K55" s="27"/>
      <c r="L55" s="28">
        <f>L32+L54</f>
        <v>-19147</v>
      </c>
      <c r="M55" s="29"/>
      <c r="N55" s="30"/>
      <c r="O55" s="28">
        <f>O32+O54</f>
        <v>-5805</v>
      </c>
      <c r="P55" s="29"/>
      <c r="Q55" s="30"/>
      <c r="R55" s="31">
        <f>R32+R54</f>
        <v>10</v>
      </c>
      <c r="S55" s="31"/>
      <c r="T55" s="32"/>
    </row>
    <row r="56" spans="1:20" ht="15.75" thickBot="1" x14ac:dyDescent="0.3">
      <c r="A56" s="15" t="s">
        <v>51</v>
      </c>
      <c r="B56" s="25" t="s">
        <v>52</v>
      </c>
      <c r="C56" s="26"/>
      <c r="D56" s="26"/>
      <c r="E56" s="26"/>
      <c r="F56" s="26"/>
      <c r="G56" s="26"/>
      <c r="H56" s="26"/>
      <c r="I56" s="26"/>
      <c r="J56" s="26"/>
      <c r="K56" s="27"/>
      <c r="L56" s="28">
        <v>0</v>
      </c>
      <c r="M56" s="29"/>
      <c r="N56" s="30"/>
      <c r="O56" s="28"/>
      <c r="P56" s="29"/>
      <c r="Q56" s="30"/>
      <c r="R56" s="31"/>
      <c r="S56" s="31"/>
      <c r="T56" s="32"/>
    </row>
    <row r="57" spans="1:20" ht="15.75" thickBot="1" x14ac:dyDescent="0.3">
      <c r="A57" s="15" t="s">
        <v>53</v>
      </c>
      <c r="B57" s="25" t="s">
        <v>54</v>
      </c>
      <c r="C57" s="26"/>
      <c r="D57" s="26"/>
      <c r="E57" s="26"/>
      <c r="F57" s="26"/>
      <c r="G57" s="26"/>
      <c r="H57" s="26"/>
      <c r="I57" s="26"/>
      <c r="J57" s="26"/>
      <c r="K57" s="27"/>
      <c r="L57" s="28">
        <f>L55-L56</f>
        <v>-19147</v>
      </c>
      <c r="M57" s="29"/>
      <c r="N57" s="30"/>
      <c r="O57" s="28">
        <f>O55-O56</f>
        <v>-5805</v>
      </c>
      <c r="P57" s="29"/>
      <c r="Q57" s="30"/>
      <c r="R57" s="31">
        <f>R55-R56</f>
        <v>10</v>
      </c>
      <c r="S57" s="31"/>
      <c r="T57" s="32"/>
    </row>
    <row r="60" spans="1:20" x14ac:dyDescent="0.25">
      <c r="A60" s="23" t="s">
        <v>21</v>
      </c>
      <c r="B60" s="23"/>
      <c r="C60" s="7" t="s">
        <v>95</v>
      </c>
      <c r="D60" s="7"/>
      <c r="E60" s="7"/>
      <c r="F60" s="7"/>
      <c r="G60" s="7"/>
      <c r="H60" s="7"/>
      <c r="I60" s="7"/>
      <c r="J60" s="7"/>
      <c r="K60" s="7"/>
      <c r="L60" s="4" t="s">
        <v>22</v>
      </c>
      <c r="M60" s="7"/>
      <c r="N60" s="7"/>
      <c r="O60" s="7"/>
      <c r="P60" s="7"/>
      <c r="Q60" s="7"/>
      <c r="R60" s="8"/>
      <c r="S60" s="8"/>
      <c r="T60" s="8"/>
    </row>
    <row r="61" spans="1:20" x14ac:dyDescent="0.25">
      <c r="M61" s="24" t="s">
        <v>23</v>
      </c>
      <c r="N61" s="24"/>
      <c r="O61" s="24"/>
      <c r="P61" s="24"/>
      <c r="Q61" s="24"/>
      <c r="R61" s="24"/>
      <c r="S61" s="24"/>
      <c r="T61" s="24"/>
    </row>
  </sheetData>
  <mergeCells count="212">
    <mergeCell ref="B19:K19"/>
    <mergeCell ref="L19:N19"/>
    <mergeCell ref="O19:Q19"/>
    <mergeCell ref="R19:T19"/>
    <mergeCell ref="B18:K18"/>
    <mergeCell ref="L18:N18"/>
    <mergeCell ref="O18:Q18"/>
    <mergeCell ref="R18:T18"/>
    <mergeCell ref="O13:Q13"/>
    <mergeCell ref="R13:T13"/>
    <mergeCell ref="B16:K16"/>
    <mergeCell ref="L16:N16"/>
    <mergeCell ref="B12:K12"/>
    <mergeCell ref="L12:N12"/>
    <mergeCell ref="O12:Q12"/>
    <mergeCell ref="R12:T12"/>
    <mergeCell ref="B13:K13"/>
    <mergeCell ref="L13:N13"/>
    <mergeCell ref="R9:T9"/>
    <mergeCell ref="O9:Q9"/>
    <mergeCell ref="L9:N9"/>
    <mergeCell ref="B9:K9"/>
    <mergeCell ref="B10:K10"/>
    <mergeCell ref="L10:N10"/>
    <mergeCell ref="O10:Q10"/>
    <mergeCell ref="R10:T10"/>
    <mergeCell ref="B11:K11"/>
    <mergeCell ref="L11:N11"/>
    <mergeCell ref="O11:Q11"/>
    <mergeCell ref="R11:T11"/>
    <mergeCell ref="A2:B2"/>
    <mergeCell ref="B8:K8"/>
    <mergeCell ref="L8:N8"/>
    <mergeCell ref="O8:Q8"/>
    <mergeCell ref="R8:T8"/>
    <mergeCell ref="R5:T5"/>
    <mergeCell ref="B6:K6"/>
    <mergeCell ref="L6:N6"/>
    <mergeCell ref="O6:Q6"/>
    <mergeCell ref="R6:T6"/>
    <mergeCell ref="B7:K7"/>
    <mergeCell ref="L7:N7"/>
    <mergeCell ref="O7:Q7"/>
    <mergeCell ref="R7:T7"/>
    <mergeCell ref="O16:Q16"/>
    <mergeCell ref="R16:T16"/>
    <mergeCell ref="B17:K17"/>
    <mergeCell ref="L17:N17"/>
    <mergeCell ref="O17:Q17"/>
    <mergeCell ref="R17:T17"/>
    <mergeCell ref="B14:K14"/>
    <mergeCell ref="L14:N14"/>
    <mergeCell ref="O14:Q14"/>
    <mergeCell ref="R14:T14"/>
    <mergeCell ref="B15:K15"/>
    <mergeCell ref="L15:N15"/>
    <mergeCell ref="O15:Q15"/>
    <mergeCell ref="R15:T15"/>
    <mergeCell ref="B22:K22"/>
    <mergeCell ref="L22:N22"/>
    <mergeCell ref="O22:Q22"/>
    <mergeCell ref="R22:T22"/>
    <mergeCell ref="B23:K23"/>
    <mergeCell ref="L23:N23"/>
    <mergeCell ref="O23:Q23"/>
    <mergeCell ref="R23:T23"/>
    <mergeCell ref="B20:K20"/>
    <mergeCell ref="L20:N20"/>
    <mergeCell ref="O20:Q20"/>
    <mergeCell ref="R20:T20"/>
    <mergeCell ref="B21:K21"/>
    <mergeCell ref="L21:N21"/>
    <mergeCell ref="O21:Q21"/>
    <mergeCell ref="R21:T21"/>
    <mergeCell ref="B27:K27"/>
    <mergeCell ref="L27:N27"/>
    <mergeCell ref="O27:Q27"/>
    <mergeCell ref="R27:T27"/>
    <mergeCell ref="B28:K28"/>
    <mergeCell ref="L28:N28"/>
    <mergeCell ref="O28:Q28"/>
    <mergeCell ref="R28:T28"/>
    <mergeCell ref="B24:K24"/>
    <mergeCell ref="L24:N24"/>
    <mergeCell ref="O24:Q24"/>
    <mergeCell ref="R24:T24"/>
    <mergeCell ref="B25:K25"/>
    <mergeCell ref="L25:N25"/>
    <mergeCell ref="O25:Q25"/>
    <mergeCell ref="R25:T25"/>
    <mergeCell ref="B26:K26"/>
    <mergeCell ref="L26:N26"/>
    <mergeCell ref="O26:Q26"/>
    <mergeCell ref="R26:T26"/>
    <mergeCell ref="B31:K31"/>
    <mergeCell ref="L31:N31"/>
    <mergeCell ref="O31:Q31"/>
    <mergeCell ref="R31:T31"/>
    <mergeCell ref="B32:K32"/>
    <mergeCell ref="L32:N32"/>
    <mergeCell ref="O32:Q32"/>
    <mergeCell ref="R32:T32"/>
    <mergeCell ref="B29:K29"/>
    <mergeCell ref="L29:N29"/>
    <mergeCell ref="O29:Q29"/>
    <mergeCell ref="R29:T29"/>
    <mergeCell ref="B30:K30"/>
    <mergeCell ref="L30:N30"/>
    <mergeCell ref="O30:Q30"/>
    <mergeCell ref="R30:T30"/>
    <mergeCell ref="B34:K34"/>
    <mergeCell ref="L34:N34"/>
    <mergeCell ref="O34:Q34"/>
    <mergeCell ref="R34:T34"/>
    <mergeCell ref="B35:K35"/>
    <mergeCell ref="L35:N35"/>
    <mergeCell ref="O35:Q35"/>
    <mergeCell ref="R35:T35"/>
    <mergeCell ref="B33:K33"/>
    <mergeCell ref="L33:N33"/>
    <mergeCell ref="O33:Q33"/>
    <mergeCell ref="R33:T33"/>
    <mergeCell ref="B38:K38"/>
    <mergeCell ref="L38:N38"/>
    <mergeCell ref="O38:Q38"/>
    <mergeCell ref="R38:T38"/>
    <mergeCell ref="B39:K39"/>
    <mergeCell ref="L39:N39"/>
    <mergeCell ref="O39:Q39"/>
    <mergeCell ref="R39:T39"/>
    <mergeCell ref="B36:K36"/>
    <mergeCell ref="L36:N36"/>
    <mergeCell ref="O36:Q36"/>
    <mergeCell ref="R36:T36"/>
    <mergeCell ref="B37:K37"/>
    <mergeCell ref="L37:N37"/>
    <mergeCell ref="O37:Q37"/>
    <mergeCell ref="R37:T37"/>
    <mergeCell ref="B42:K42"/>
    <mergeCell ref="L42:N42"/>
    <mergeCell ref="O42:Q42"/>
    <mergeCell ref="R42:T42"/>
    <mergeCell ref="B43:K43"/>
    <mergeCell ref="L43:N43"/>
    <mergeCell ref="O43:Q43"/>
    <mergeCell ref="R43:T43"/>
    <mergeCell ref="B40:K40"/>
    <mergeCell ref="L40:N40"/>
    <mergeCell ref="O40:Q40"/>
    <mergeCell ref="R40:T40"/>
    <mergeCell ref="B41:K41"/>
    <mergeCell ref="L41:N41"/>
    <mergeCell ref="O41:Q41"/>
    <mergeCell ref="R41:T41"/>
    <mergeCell ref="B46:K46"/>
    <mergeCell ref="L46:N46"/>
    <mergeCell ref="O46:Q46"/>
    <mergeCell ref="R46:T46"/>
    <mergeCell ref="B47:K47"/>
    <mergeCell ref="L47:N47"/>
    <mergeCell ref="O47:Q47"/>
    <mergeCell ref="R47:T47"/>
    <mergeCell ref="B44:K44"/>
    <mergeCell ref="L44:N44"/>
    <mergeCell ref="O44:Q44"/>
    <mergeCell ref="R44:T44"/>
    <mergeCell ref="B45:K45"/>
    <mergeCell ref="L45:N45"/>
    <mergeCell ref="O45:Q45"/>
    <mergeCell ref="R45:T45"/>
    <mergeCell ref="B50:K50"/>
    <mergeCell ref="L50:N50"/>
    <mergeCell ref="O50:Q50"/>
    <mergeCell ref="R50:T50"/>
    <mergeCell ref="B51:K51"/>
    <mergeCell ref="L51:N51"/>
    <mergeCell ref="O51:Q51"/>
    <mergeCell ref="R51:T51"/>
    <mergeCell ref="B48:K48"/>
    <mergeCell ref="L48:N48"/>
    <mergeCell ref="O48:Q48"/>
    <mergeCell ref="R48:T48"/>
    <mergeCell ref="B49:K49"/>
    <mergeCell ref="L49:N49"/>
    <mergeCell ref="O49:Q49"/>
    <mergeCell ref="R49:T49"/>
    <mergeCell ref="B54:K54"/>
    <mergeCell ref="L54:N54"/>
    <mergeCell ref="O54:Q54"/>
    <mergeCell ref="R54:T54"/>
    <mergeCell ref="B55:K55"/>
    <mergeCell ref="L55:N55"/>
    <mergeCell ref="O55:Q55"/>
    <mergeCell ref="R55:T55"/>
    <mergeCell ref="B52:K52"/>
    <mergeCell ref="L52:N52"/>
    <mergeCell ref="O52:Q52"/>
    <mergeCell ref="R52:T52"/>
    <mergeCell ref="B53:K53"/>
    <mergeCell ref="L53:N53"/>
    <mergeCell ref="O53:Q53"/>
    <mergeCell ref="R53:T53"/>
    <mergeCell ref="A60:B60"/>
    <mergeCell ref="M61:T61"/>
    <mergeCell ref="B56:K56"/>
    <mergeCell ref="L56:N56"/>
    <mergeCell ref="O56:Q56"/>
    <mergeCell ref="R56:T56"/>
    <mergeCell ref="B57:K57"/>
    <mergeCell ref="L57:N57"/>
    <mergeCell ref="O57:Q57"/>
    <mergeCell ref="R57:T57"/>
  </mergeCells>
  <pageMargins left="0.51181102362204722" right="0.51181102362204722" top="0.35433070866141736" bottom="0.35433070866141736" header="0.11811023622047245" footer="0.11811023622047245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Bódis Edit</dc:creator>
  <cp:lastModifiedBy>Vámos Ágnes</cp:lastModifiedBy>
  <cp:lastPrinted>2023-01-18T07:01:08Z</cp:lastPrinted>
  <dcterms:created xsi:type="dcterms:W3CDTF">2022-12-13T13:25:42Z</dcterms:created>
  <dcterms:modified xsi:type="dcterms:W3CDTF">2023-02-15T13:26:29Z</dcterms:modified>
</cp:coreProperties>
</file>