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yet\Desktop\Sport Kft üzleti terv\"/>
    </mc:Choice>
  </mc:AlternateContent>
  <bookViews>
    <workbookView xWindow="-105" yWindow="-105" windowWidth="19425" windowHeight="10425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1" i="1"/>
  <c r="D18" i="1" l="1"/>
  <c r="D10" i="1"/>
  <c r="D45" i="1"/>
  <c r="C45" i="1"/>
  <c r="D36" i="1"/>
  <c r="D46" i="1" s="1"/>
  <c r="C36" i="1"/>
  <c r="C22" i="1"/>
  <c r="C18" i="1"/>
  <c r="C10" i="1"/>
  <c r="C7" i="1"/>
  <c r="C46" i="1" l="1"/>
  <c r="D22" i="1"/>
  <c r="D26" i="1" s="1"/>
  <c r="C26" i="1"/>
  <c r="C47" i="1" l="1"/>
  <c r="C49" i="1" s="1"/>
  <c r="D47" i="1"/>
  <c r="D49" i="1" s="1"/>
</calcChain>
</file>

<file path=xl/sharedStrings.xml><?xml version="1.0" encoding="utf-8"?>
<sst xmlns="http://schemas.openxmlformats.org/spreadsheetml/2006/main" count="88" uniqueCount="84">
  <si>
    <t>Megnevezés</t>
  </si>
  <si>
    <t>2021. év</t>
  </si>
  <si>
    <t>Belföldi értékesítés nettó árbevétele</t>
  </si>
  <si>
    <t>Exportértékesítés nettó árbevétele</t>
  </si>
  <si>
    <t>I</t>
  </si>
  <si>
    <t>Saját termelésű készletek állományváltozása</t>
  </si>
  <si>
    <t>Saját előállítású eszközök aktivált értéke</t>
  </si>
  <si>
    <t>II</t>
  </si>
  <si>
    <t>III</t>
  </si>
  <si>
    <t>Egyéb bevételek</t>
  </si>
  <si>
    <t xml:space="preserve">   Ebből 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</si>
  <si>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</si>
  <si>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</si>
  <si>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</si>
  <si>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</si>
  <si>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</si>
  <si>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IV</t>
  </si>
  <si>
    <t>Bérköltség</t>
  </si>
  <si>
    <t>Személyi jellegű egyéb kifizetések</t>
  </si>
  <si>
    <t>Bérjárulékok</t>
  </si>
  <si>
    <t>V</t>
  </si>
  <si>
    <t>Személyi jellegű ráfordítások (10+11+12)</t>
  </si>
  <si>
    <t>VI</t>
  </si>
  <si>
    <t>Értékcsökkenési leírás</t>
  </si>
  <si>
    <t>VII</t>
  </si>
  <si>
    <t>Egyéb ráfordítások</t>
  </si>
  <si>
    <t xml:space="preserve">   Ebből értékvesztés</t>
  </si>
  <si>
    <t>A</t>
  </si>
  <si>
    <t>Üzemi (üzleti) tevékenység eredménye
(I+/-II+III-IV-V-VI-VII)</t>
  </si>
  <si>
    <t>Kapott (járó) osztalék és részesedés</t>
  </si>
  <si>
    <t xml:space="preserve">   Ebből: kapcsolt vállalkozástól kapott</t>
  </si>
  <si>
    <t>Pénzügyi műveletek egyéb bevételei</t>
  </si>
  <si>
    <t>VIII</t>
  </si>
  <si>
    <t>Pénzügyi műveletek bevételei (13+14+15+16+17)</t>
  </si>
  <si>
    <t xml:space="preserve">   Ebből: kapcsolt vállalkozának adott</t>
  </si>
  <si>
    <t xml:space="preserve">   Ebből: kapcsolt vállalkozásnak adott</t>
  </si>
  <si>
    <t>Pénzügyi műveletek egyéb ráfordításai</t>
  </si>
  <si>
    <t>IX</t>
  </si>
  <si>
    <t>B</t>
  </si>
  <si>
    <t>Pénzügyi műveletek eredménye (VIII-IX)</t>
  </si>
  <si>
    <t>C</t>
  </si>
  <si>
    <t>Adózás előtti eredmény (+/-A+/-B)</t>
  </si>
  <si>
    <t>X</t>
  </si>
  <si>
    <t>Adófizetési kötelezettség - társasági adó</t>
  </si>
  <si>
    <t>D</t>
  </si>
  <si>
    <t>Adózott eredmény (+/-C-X)</t>
  </si>
  <si>
    <t>terv</t>
  </si>
  <si>
    <t>sor-szám</t>
  </si>
  <si>
    <t>01.</t>
  </si>
  <si>
    <t>02.</t>
  </si>
  <si>
    <t>Értékesítés nettó árbevétele (01+02)</t>
  </si>
  <si>
    <t>03.</t>
  </si>
  <si>
    <t>04.</t>
  </si>
  <si>
    <t>Aktivált saját teljesítmények értéke (+/-03+04)</t>
  </si>
  <si>
    <t>05.</t>
  </si>
  <si>
    <t>06.</t>
  </si>
  <si>
    <t>07.</t>
  </si>
  <si>
    <t>08.</t>
  </si>
  <si>
    <t>09.</t>
  </si>
  <si>
    <t>Anyagjellegű ráfordítások (05+06+07+08+09)</t>
  </si>
  <si>
    <t>10.</t>
  </si>
  <si>
    <t>11.</t>
  </si>
  <si>
    <t>12.</t>
  </si>
  <si>
    <t>13.</t>
  </si>
  <si>
    <t>14.</t>
  </si>
  <si>
    <t>15.</t>
  </si>
  <si>
    <t>16.</t>
  </si>
  <si>
    <t>17.</t>
  </si>
  <si>
    <t>Részesedésekből származó bevételek, árfolyamnyereségek</t>
  </si>
  <si>
    <t>Befektetett pénzügyi eszközökből származó bevételek, árfolyamnyer.</t>
  </si>
  <si>
    <t>Egyéb kapott (járó) kamatok és kamatjellegű bevételek</t>
  </si>
  <si>
    <t>18.</t>
  </si>
  <si>
    <t>19.</t>
  </si>
  <si>
    <t>20.</t>
  </si>
  <si>
    <t>21.</t>
  </si>
  <si>
    <t>22.</t>
  </si>
  <si>
    <t>Részesedésekből származó ráfordítások, árfolyamveszteségek</t>
  </si>
  <si>
    <t>Befektetett pénzügyi eszközökből származó ráfordítások, árfolyamveszt.</t>
  </si>
  <si>
    <t>Fizetendő (fizetett) kamatok és kamatjellegű ráfordítások</t>
  </si>
  <si>
    <t>Részesedések, értékpapírok, tartósan adott kölcsönök</t>
  </si>
  <si>
    <t>Pénzügyi műveletek ráfordításai (18+19+-20+21+22)</t>
  </si>
  <si>
    <t>várható</t>
  </si>
  <si>
    <t>2022. év</t>
  </si>
  <si>
    <t>adatok E 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</si>
</sst>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gray0625">
        <fgColor indexed="35"/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3" fontId="3" fillId="3" borderId="1" xfId="0" applyNumberFormat="1" applyFont="1" applyFill="1" applyBorder="1"/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3" fontId="2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topLeftCell="A10" workbookViewId="0">
      <selection activeCell="F13" sqref="F13"/>
    </sheetView>
  </sheetViews>
  <sheetFormatPr defaultRowHeight="15" x14ac:dyDescent="0.25"/>
  <cols>
    <col min="1" max="1" width="6.140625" customWidth="1"/>
    <col min="2" max="2" width="61.7109375" customWidth="1"/>
    <col min="3" max="3" width="15.42578125" style="23" customWidth="1"/>
    <col min="4" max="4" width="16.28515625" style="23" customWidth="1"/>
  </cols>
  <sheetData>
    <row r="1" spans="1:4" x14ac:dyDescent="0.25">
      <c r="D1" s="24" t="s">
        <v>83</v>
      </c>
    </row>
    <row r="2" spans="1:4" x14ac:dyDescent="0.25">
      <c r="A2" s="25" t="s">
        <v>47</v>
      </c>
      <c r="B2" s="26" t="s">
        <v>0</v>
      </c>
      <c r="C2" s="21" t="s">
        <v>1</v>
      </c>
      <c r="D2" s="21" t="s">
        <v>82</v>
      </c>
    </row>
    <row r="3" spans="1:4" x14ac:dyDescent="0.25">
      <c r="A3" s="25"/>
      <c r="B3" s="26"/>
      <c r="C3" s="21" t="s">
        <v>81</v>
      </c>
      <c r="D3" s="21" t="s">
        <v>46</v>
      </c>
    </row>
    <row r="4" spans="1:4" x14ac:dyDescent="0.25">
      <c r="A4" s="1"/>
      <c r="B4" s="1"/>
      <c r="C4" s="4"/>
      <c r="D4" s="4"/>
    </row>
    <row r="5" spans="1:4" x14ac:dyDescent="0.25">
      <c r="A5" s="2" t="s">
        <v>48</v>
      </c>
      <c r="B5" s="3" t="s">
        <v>2</v>
      </c>
      <c r="C5" s="4">
        <v>155661</v>
      </c>
      <c r="D5" s="4">
        <v>352810</v>
      </c>
    </row>
    <row r="6" spans="1:4" x14ac:dyDescent="0.25">
      <c r="A6" s="2" t="s">
        <v>49</v>
      </c>
      <c r="B6" s="3" t="s">
        <v>3</v>
      </c>
      <c r="C6" s="4"/>
      <c r="D6" s="4"/>
    </row>
    <row r="7" spans="1:4" x14ac:dyDescent="0.25">
      <c r="A7" s="5" t="s">
        <v>4</v>
      </c>
      <c r="B7" s="6" t="s">
        <v>50</v>
      </c>
      <c r="C7" s="7">
        <f>C5+C6</f>
        <v>155661</v>
      </c>
      <c r="D7" s="7">
        <f>D5+D6</f>
        <v>352810</v>
      </c>
    </row>
    <row r="8" spans="1:4" x14ac:dyDescent="0.25">
      <c r="A8" s="2" t="s">
        <v>51</v>
      </c>
      <c r="B8" s="3" t="s">
        <v>5</v>
      </c>
      <c r="C8" s="4"/>
      <c r="D8" s="4"/>
    </row>
    <row r="9" spans="1:4" x14ac:dyDescent="0.25">
      <c r="A9" s="2" t="s">
        <v>52</v>
      </c>
      <c r="B9" s="3" t="s">
        <v>6</v>
      </c>
      <c r="C9" s="4"/>
      <c r="D9" s="4"/>
    </row>
    <row r="10" spans="1:4" x14ac:dyDescent="0.25">
      <c r="A10" s="5" t="s">
        <v>7</v>
      </c>
      <c r="B10" s="6" t="s">
        <v>53</v>
      </c>
      <c r="C10" s="7">
        <f>C8+C9</f>
        <v>0</v>
      </c>
      <c r="D10" s="7">
        <f>D8+D9</f>
        <v>0</v>
      </c>
    </row>
    <row r="11" spans="1:4" x14ac:dyDescent="0.25">
      <c r="A11" s="5" t="s">
        <v>8</v>
      </c>
      <c r="B11" s="6" t="s">
        <v>9</v>
      </c>
      <c r="C11" s="7">
        <v>531424</v>
      </c>
      <c r="D11" s="7">
        <f>476862</f>
        <v>476862</v>
      </c>
    </row>
    <row r="12" spans="1:4" x14ac:dyDescent="0.25">
      <c r="A12" s="2"/>
      <c r="B12" s="3" t="s">
        <v>10</v>
      </c>
      <c r="C12" s="4"/>
      <c r="D12" s="4"/>
    </row>
    <row r="13" spans="1:4" x14ac:dyDescent="0.25">
      <c r="A13" s="2" t="s">
        <v>54</v>
      </c>
      <c r="B13" s="3" t="s">
        <v>11</v>
      </c>
      <c r="C13" s="4">
        <v>86409</v>
      </c>
      <c r="D13" s="4">
        <v>129523</v>
      </c>
    </row>
    <row r="14" spans="1:4" x14ac:dyDescent="0.25">
      <c r="A14" s="2" t="s">
        <v>55</v>
      </c>
      <c r="B14" s="3" t="s">
        <v>12</v>
      </c>
      <c r="C14" s="4">
        <v>160517</v>
      </c>
      <c r="D14" s="4">
        <v>206466</v>
      </c>
    </row>
    <row r="15" spans="1:4" x14ac:dyDescent="0.25">
      <c r="A15" s="2" t="s">
        <v>56</v>
      </c>
      <c r="B15" s="3" t="s">
        <v>13</v>
      </c>
      <c r="C15" s="4">
        <v>6738</v>
      </c>
      <c r="D15" s="4">
        <v>9065</v>
      </c>
    </row>
    <row r="16" spans="1:4" x14ac:dyDescent="0.25">
      <c r="A16" s="2" t="s">
        <v>57</v>
      </c>
      <c r="B16" s="3" t="s">
        <v>14</v>
      </c>
      <c r="C16" s="4">
        <v>4001</v>
      </c>
      <c r="D16" s="4">
        <v>2600</v>
      </c>
    </row>
    <row r="17" spans="1:4" x14ac:dyDescent="0.25">
      <c r="A17" s="2" t="s">
        <v>58</v>
      </c>
      <c r="B17" s="3" t="s">
        <v>15</v>
      </c>
      <c r="C17" s="4">
        <v>0</v>
      </c>
      <c r="D17" s="4">
        <v>0</v>
      </c>
    </row>
    <row r="18" spans="1:4" x14ac:dyDescent="0.25">
      <c r="A18" s="5" t="s">
        <v>16</v>
      </c>
      <c r="B18" s="6" t="s">
        <v>59</v>
      </c>
      <c r="C18" s="7">
        <f>SUM(C13:C17)</f>
        <v>257665</v>
      </c>
      <c r="D18" s="7">
        <f>SUM(D13:D17)</f>
        <v>347654</v>
      </c>
    </row>
    <row r="19" spans="1:4" x14ac:dyDescent="0.25">
      <c r="A19" s="2" t="s">
        <v>60</v>
      </c>
      <c r="B19" s="3" t="s">
        <v>17</v>
      </c>
      <c r="C19" s="4">
        <v>300913</v>
      </c>
      <c r="D19" s="4">
        <v>292483</v>
      </c>
    </row>
    <row r="20" spans="1:4" x14ac:dyDescent="0.25">
      <c r="A20" s="2" t="s">
        <v>61</v>
      </c>
      <c r="B20" s="3" t="s">
        <v>18</v>
      </c>
      <c r="C20" s="4">
        <v>46429</v>
      </c>
      <c r="D20" s="4">
        <v>43681</v>
      </c>
    </row>
    <row r="21" spans="1:4" x14ac:dyDescent="0.25">
      <c r="A21" s="2" t="s">
        <v>62</v>
      </c>
      <c r="B21" s="3" t="s">
        <v>19</v>
      </c>
      <c r="C21" s="4">
        <v>38362</v>
      </c>
      <c r="D21" s="4">
        <v>46740</v>
      </c>
    </row>
    <row r="22" spans="1:4" x14ac:dyDescent="0.25">
      <c r="A22" s="5" t="s">
        <v>20</v>
      </c>
      <c r="B22" s="6" t="s">
        <v>21</v>
      </c>
      <c r="C22" s="7">
        <f>SUM(C19:C21)</f>
        <v>385704</v>
      </c>
      <c r="D22" s="7">
        <f>SUM(D19:D21)</f>
        <v>382904</v>
      </c>
    </row>
    <row r="23" spans="1:4" x14ac:dyDescent="0.25">
      <c r="A23" s="5" t="s">
        <v>22</v>
      </c>
      <c r="B23" s="6" t="s">
        <v>23</v>
      </c>
      <c r="C23" s="7">
        <v>98004</v>
      </c>
      <c r="D23" s="7">
        <v>97500</v>
      </c>
    </row>
    <row r="24" spans="1:4" x14ac:dyDescent="0.25">
      <c r="A24" s="5" t="s">
        <v>24</v>
      </c>
      <c r="B24" s="6" t="s">
        <v>25</v>
      </c>
      <c r="C24" s="7">
        <v>1346</v>
      </c>
      <c r="D24" s="7">
        <v>1500</v>
      </c>
    </row>
    <row r="25" spans="1:4" x14ac:dyDescent="0.25">
      <c r="A25" s="2"/>
      <c r="B25" s="3" t="s">
        <v>26</v>
      </c>
      <c r="C25" s="4">
        <v>0</v>
      </c>
      <c r="D25" s="4"/>
    </row>
    <row r="26" spans="1:4" ht="28.5" x14ac:dyDescent="0.25">
      <c r="A26" s="8" t="s">
        <v>27</v>
      </c>
      <c r="B26" s="9" t="s">
        <v>28</v>
      </c>
      <c r="C26" s="10">
        <f>C7+C10+C11-C18-C22-C23-C24</f>
        <v>-55634</v>
      </c>
      <c r="D26" s="10">
        <f>D7+D10+D11-D18-D22-D23-D24</f>
        <v>114</v>
      </c>
    </row>
    <row r="27" spans="1:4" x14ac:dyDescent="0.25">
      <c r="A27" s="11" t="s">
        <v>63</v>
      </c>
      <c r="B27" s="12" t="s">
        <v>29</v>
      </c>
      <c r="C27" s="4"/>
      <c r="D27" s="4"/>
    </row>
    <row r="28" spans="1:4" x14ac:dyDescent="0.25">
      <c r="A28" s="11"/>
      <c r="B28" s="13" t="s">
        <v>30</v>
      </c>
      <c r="C28" s="4"/>
      <c r="D28" s="4"/>
    </row>
    <row r="29" spans="1:4" x14ac:dyDescent="0.25">
      <c r="A29" s="11" t="s">
        <v>64</v>
      </c>
      <c r="B29" s="12" t="s">
        <v>68</v>
      </c>
      <c r="C29" s="4"/>
      <c r="D29" s="4"/>
    </row>
    <row r="30" spans="1:4" x14ac:dyDescent="0.25">
      <c r="A30" s="11"/>
      <c r="B30" s="13" t="s">
        <v>30</v>
      </c>
      <c r="C30" s="4"/>
      <c r="D30" s="4"/>
    </row>
    <row r="31" spans="1:4" x14ac:dyDescent="0.25">
      <c r="A31" s="11" t="s">
        <v>65</v>
      </c>
      <c r="B31" s="12" t="s">
        <v>69</v>
      </c>
      <c r="C31" s="4"/>
      <c r="D31" s="4"/>
    </row>
    <row r="32" spans="1:4" x14ac:dyDescent="0.25">
      <c r="A32" s="11"/>
      <c r="B32" s="13" t="s">
        <v>30</v>
      </c>
      <c r="C32" s="4"/>
      <c r="D32" s="4"/>
    </row>
    <row r="33" spans="1:4" x14ac:dyDescent="0.25">
      <c r="A33" s="11" t="s">
        <v>66</v>
      </c>
      <c r="B33" s="12" t="s">
        <v>70</v>
      </c>
      <c r="C33" s="4">
        <v>3</v>
      </c>
      <c r="D33" s="4">
        <v>3</v>
      </c>
    </row>
    <row r="34" spans="1:4" x14ac:dyDescent="0.25">
      <c r="A34" s="11"/>
      <c r="B34" s="13" t="s">
        <v>30</v>
      </c>
      <c r="C34" s="4"/>
      <c r="D34" s="4"/>
    </row>
    <row r="35" spans="1:4" x14ac:dyDescent="0.25">
      <c r="A35" s="11" t="s">
        <v>67</v>
      </c>
      <c r="B35" s="12" t="s">
        <v>31</v>
      </c>
      <c r="C35" s="4">
        <v>0</v>
      </c>
      <c r="D35" s="4"/>
    </row>
    <row r="36" spans="1:4" x14ac:dyDescent="0.25">
      <c r="A36" s="14" t="s">
        <v>32</v>
      </c>
      <c r="B36" s="15" t="s">
        <v>33</v>
      </c>
      <c r="C36" s="10">
        <f>C27+C29+C31+C33+C35</f>
        <v>3</v>
      </c>
      <c r="D36" s="10">
        <f t="shared" ref="D36" si="0">D27+D29+D31+D33+D35</f>
        <v>3</v>
      </c>
    </row>
    <row r="37" spans="1:4" x14ac:dyDescent="0.25">
      <c r="A37" s="11" t="s">
        <v>71</v>
      </c>
      <c r="B37" t="s">
        <v>76</v>
      </c>
      <c r="C37" s="4"/>
      <c r="D37" s="4"/>
    </row>
    <row r="38" spans="1:4" x14ac:dyDescent="0.25">
      <c r="A38" s="11"/>
      <c r="B38" s="13" t="s">
        <v>34</v>
      </c>
      <c r="C38" s="4"/>
      <c r="D38" s="4"/>
    </row>
    <row r="39" spans="1:4" x14ac:dyDescent="0.25">
      <c r="A39" s="11" t="s">
        <v>72</v>
      </c>
      <c r="B39" s="12" t="s">
        <v>77</v>
      </c>
      <c r="C39" s="4"/>
      <c r="D39" s="4"/>
    </row>
    <row r="40" spans="1:4" x14ac:dyDescent="0.25">
      <c r="A40" s="11"/>
      <c r="B40" s="13" t="s">
        <v>34</v>
      </c>
      <c r="C40" s="4"/>
      <c r="D40" s="4"/>
    </row>
    <row r="41" spans="1:4" x14ac:dyDescent="0.25">
      <c r="A41" s="11" t="s">
        <v>73</v>
      </c>
      <c r="B41" s="13" t="s">
        <v>78</v>
      </c>
      <c r="C41" s="4"/>
      <c r="D41" s="4"/>
    </row>
    <row r="42" spans="1:4" x14ac:dyDescent="0.25">
      <c r="A42" s="11"/>
      <c r="B42" s="13" t="s">
        <v>35</v>
      </c>
      <c r="C42" s="4"/>
      <c r="D42" s="4"/>
    </row>
    <row r="43" spans="1:4" x14ac:dyDescent="0.25">
      <c r="A43" s="11" t="s">
        <v>74</v>
      </c>
      <c r="B43" s="13" t="s">
        <v>79</v>
      </c>
      <c r="C43" s="4"/>
      <c r="D43" s="4"/>
    </row>
    <row r="44" spans="1:4" x14ac:dyDescent="0.25">
      <c r="A44" s="11" t="s">
        <v>75</v>
      </c>
      <c r="B44" s="13" t="s">
        <v>36</v>
      </c>
      <c r="C44" s="4"/>
      <c r="D44" s="4"/>
    </row>
    <row r="45" spans="1:4" x14ac:dyDescent="0.25">
      <c r="A45" s="14" t="s">
        <v>37</v>
      </c>
      <c r="B45" s="15" t="s">
        <v>80</v>
      </c>
      <c r="C45" s="10">
        <f>C37+C41+C43+C44</f>
        <v>0</v>
      </c>
      <c r="D45" s="10">
        <f>D37+D41+D43+D44</f>
        <v>0</v>
      </c>
    </row>
    <row r="46" spans="1:4" x14ac:dyDescent="0.25">
      <c r="A46" s="16" t="s">
        <v>38</v>
      </c>
      <c r="B46" s="17" t="s">
        <v>39</v>
      </c>
      <c r="C46" s="10">
        <f>C36-C45</f>
        <v>3</v>
      </c>
      <c r="D46" s="10">
        <f>D36-D45</f>
        <v>3</v>
      </c>
    </row>
    <row r="47" spans="1:4" x14ac:dyDescent="0.25">
      <c r="A47" s="16" t="s">
        <v>40</v>
      </c>
      <c r="B47" s="17" t="s">
        <v>41</v>
      </c>
      <c r="C47" s="18">
        <f>C26+C46</f>
        <v>-55631</v>
      </c>
      <c r="D47" s="18">
        <f>D26+D46</f>
        <v>117</v>
      </c>
    </row>
    <row r="48" spans="1:4" x14ac:dyDescent="0.25">
      <c r="A48" s="5" t="s">
        <v>42</v>
      </c>
      <c r="B48" s="13" t="s">
        <v>43</v>
      </c>
      <c r="C48" s="4">
        <v>0</v>
      </c>
      <c r="D48" s="4">
        <v>0</v>
      </c>
    </row>
    <row r="49" spans="1:4" x14ac:dyDescent="0.25">
      <c r="A49" s="16" t="s">
        <v>44</v>
      </c>
      <c r="B49" s="17" t="s">
        <v>45</v>
      </c>
      <c r="C49" s="10">
        <f>C47-C48</f>
        <v>-55631</v>
      </c>
      <c r="D49" s="10">
        <f t="shared" ref="D49" si="1">D47-D48</f>
        <v>117</v>
      </c>
    </row>
    <row r="50" spans="1:4" x14ac:dyDescent="0.25">
      <c r="A50" s="19"/>
      <c r="B50" s="20"/>
      <c r="C50" s="22"/>
      <c r="D50" s="22"/>
    </row>
  </sheetData>
  <mergeCells count="2">
    <mergeCell ref="A2:A3"/>
    <mergeCell ref="B2:B3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vizmati.andrea</dc:creator>
  <cp:lastModifiedBy>Silye Tamás</cp:lastModifiedBy>
  <cp:lastPrinted>2022-02-16T08:22:39Z</cp:lastPrinted>
  <dcterms:created xsi:type="dcterms:W3CDTF">2021-03-19T15:10:12Z</dcterms:created>
  <dcterms:modified xsi:type="dcterms:W3CDTF">2022-02-16T08:22:43Z</dcterms:modified>
</cp:coreProperties>
</file>