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enzugyi es Koltsegvetesi Osztaly\HUPENZU\2021\Kriszti\Intézmények\Együttműködési megállapodás tervezet\"/>
    </mc:Choice>
  </mc:AlternateContent>
  <bookViews>
    <workbookView xWindow="0" yWindow="0" windowWidth="28800" windowHeight="11835"/>
  </bookViews>
  <sheets>
    <sheet name="Munka2" sheetId="2" r:id="rId1"/>
  </sheets>
  <definedNames>
    <definedName name="_xlnm.Print_Titles" localSheetId="0">Munka2!$1:$8</definedName>
  </definedName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1" i="2" l="1"/>
  <c r="O176" i="2" l="1"/>
  <c r="O177" i="2"/>
  <c r="O178" i="2"/>
  <c r="O180" i="2"/>
  <c r="O181" i="2"/>
  <c r="O182" i="2"/>
  <c r="O183" i="2"/>
  <c r="O184" i="2"/>
  <c r="O186" i="2"/>
  <c r="O187" i="2"/>
  <c r="O188" i="2"/>
  <c r="O189" i="2"/>
  <c r="O190" i="2"/>
  <c r="O191" i="2"/>
  <c r="O192" i="2"/>
  <c r="O194" i="2"/>
  <c r="O195" i="2"/>
  <c r="O197" i="2"/>
  <c r="O198" i="2"/>
  <c r="O200" i="2"/>
  <c r="O201" i="2"/>
  <c r="O202" i="2"/>
  <c r="O204" i="2"/>
  <c r="O206" i="2"/>
  <c r="O209" i="2"/>
  <c r="O210" i="2"/>
  <c r="O211" i="2"/>
  <c r="O212" i="2"/>
  <c r="O214" i="2"/>
  <c r="O215" i="2"/>
  <c r="O216" i="2"/>
  <c r="N186" i="2"/>
  <c r="N187" i="2"/>
  <c r="N188" i="2"/>
  <c r="N177" i="2"/>
  <c r="N178" i="2"/>
  <c r="N180" i="2"/>
  <c r="N181" i="2"/>
  <c r="N182" i="2"/>
  <c r="O144" i="2"/>
  <c r="O146" i="2"/>
  <c r="N144" i="2"/>
  <c r="N146" i="2"/>
  <c r="P146" i="2" s="1"/>
  <c r="O127" i="2"/>
  <c r="N127" i="2"/>
  <c r="O106" i="2"/>
  <c r="O107" i="2"/>
  <c r="N106" i="2"/>
  <c r="P106" i="2" s="1"/>
  <c r="N107" i="2"/>
  <c r="O100" i="2"/>
  <c r="N100" i="2"/>
  <c r="P100" i="2" s="1"/>
  <c r="O84" i="2"/>
  <c r="O85" i="2"/>
  <c r="N84" i="2"/>
  <c r="N85" i="2"/>
  <c r="P85" i="2" s="1"/>
  <c r="E185" i="2"/>
  <c r="F185" i="2"/>
  <c r="G185" i="2"/>
  <c r="H185" i="2"/>
  <c r="I185" i="2"/>
  <c r="J185" i="2"/>
  <c r="K185" i="2"/>
  <c r="L185" i="2"/>
  <c r="M185" i="2"/>
  <c r="D185" i="2"/>
  <c r="E179" i="2"/>
  <c r="F179" i="2"/>
  <c r="G179" i="2"/>
  <c r="H179" i="2"/>
  <c r="I179" i="2"/>
  <c r="J179" i="2"/>
  <c r="K179" i="2"/>
  <c r="L179" i="2"/>
  <c r="M179" i="2"/>
  <c r="D179" i="2"/>
  <c r="N179" i="2" s="1"/>
  <c r="E175" i="2"/>
  <c r="F175" i="2"/>
  <c r="G175" i="2"/>
  <c r="H175" i="2"/>
  <c r="I175" i="2"/>
  <c r="J175" i="2"/>
  <c r="K175" i="2"/>
  <c r="L175" i="2"/>
  <c r="M175" i="2"/>
  <c r="D175" i="2"/>
  <c r="E145" i="2"/>
  <c r="F145" i="2"/>
  <c r="G145" i="2"/>
  <c r="H145" i="2"/>
  <c r="I145" i="2"/>
  <c r="J145" i="2"/>
  <c r="K145" i="2"/>
  <c r="L145" i="2"/>
  <c r="M145" i="2"/>
  <c r="D145" i="2"/>
  <c r="N145" i="2" s="1"/>
  <c r="E143" i="2"/>
  <c r="E147" i="2" s="1"/>
  <c r="F143" i="2"/>
  <c r="G143" i="2"/>
  <c r="H143" i="2"/>
  <c r="H147" i="2" s="1"/>
  <c r="I143" i="2"/>
  <c r="I147" i="2" s="1"/>
  <c r="J143" i="2"/>
  <c r="K143" i="2"/>
  <c r="L143" i="2"/>
  <c r="L147" i="2" s="1"/>
  <c r="M143" i="2"/>
  <c r="M147" i="2" s="1"/>
  <c r="D143" i="2"/>
  <c r="E126" i="2"/>
  <c r="F126" i="2"/>
  <c r="G126" i="2"/>
  <c r="H126" i="2"/>
  <c r="I126" i="2"/>
  <c r="J126" i="2"/>
  <c r="K126" i="2"/>
  <c r="L126" i="2"/>
  <c r="M126" i="2"/>
  <c r="D126" i="2"/>
  <c r="E105" i="2"/>
  <c r="F105" i="2"/>
  <c r="G105" i="2"/>
  <c r="H105" i="2"/>
  <c r="I105" i="2"/>
  <c r="J105" i="2"/>
  <c r="K105" i="2"/>
  <c r="L105" i="2"/>
  <c r="M105" i="2"/>
  <c r="D105" i="2"/>
  <c r="N52" i="2"/>
  <c r="P52" i="2" s="1"/>
  <c r="N53" i="2"/>
  <c r="P53" i="2" s="1"/>
  <c r="N55" i="2"/>
  <c r="P55" i="2" s="1"/>
  <c r="N56" i="2"/>
  <c r="P56" i="2" s="1"/>
  <c r="N57" i="2"/>
  <c r="P57" i="2" s="1"/>
  <c r="N47" i="2"/>
  <c r="P47" i="2" s="1"/>
  <c r="E99" i="2"/>
  <c r="F99" i="2"/>
  <c r="G99" i="2"/>
  <c r="H99" i="2"/>
  <c r="I99" i="2"/>
  <c r="J99" i="2"/>
  <c r="K99" i="2"/>
  <c r="L99" i="2"/>
  <c r="M99" i="2"/>
  <c r="D99" i="2"/>
  <c r="E83" i="2"/>
  <c r="F83" i="2"/>
  <c r="G83" i="2"/>
  <c r="H83" i="2"/>
  <c r="I83" i="2"/>
  <c r="J83" i="2"/>
  <c r="K83" i="2"/>
  <c r="L83" i="2"/>
  <c r="M83" i="2"/>
  <c r="D83" i="2"/>
  <c r="E54" i="2"/>
  <c r="F54" i="2"/>
  <c r="G54" i="2"/>
  <c r="H54" i="2"/>
  <c r="I54" i="2"/>
  <c r="J54" i="2"/>
  <c r="K54" i="2"/>
  <c r="L54" i="2"/>
  <c r="M54" i="2"/>
  <c r="D54" i="2"/>
  <c r="E51" i="2"/>
  <c r="F51" i="2"/>
  <c r="F58" i="2" s="1"/>
  <c r="G51" i="2"/>
  <c r="G58" i="2" s="1"/>
  <c r="H51" i="2"/>
  <c r="I51" i="2"/>
  <c r="J51" i="2"/>
  <c r="J58" i="2" s="1"/>
  <c r="K51" i="2"/>
  <c r="K58" i="2" s="1"/>
  <c r="L51" i="2"/>
  <c r="M51" i="2"/>
  <c r="D51" i="2"/>
  <c r="D58" i="2" s="1"/>
  <c r="E9" i="2"/>
  <c r="F9" i="2"/>
  <c r="G9" i="2"/>
  <c r="H9" i="2"/>
  <c r="I9" i="2"/>
  <c r="J9" i="2"/>
  <c r="K9" i="2"/>
  <c r="L9" i="2"/>
  <c r="M9" i="2"/>
  <c r="O185" i="2" l="1"/>
  <c r="O175" i="2"/>
  <c r="L58" i="2"/>
  <c r="H58" i="2"/>
  <c r="N54" i="2"/>
  <c r="P54" i="2" s="1"/>
  <c r="D147" i="2"/>
  <c r="J147" i="2"/>
  <c r="F147" i="2"/>
  <c r="P107" i="2"/>
  <c r="P127" i="2"/>
  <c r="M58" i="2"/>
  <c r="I58" i="2"/>
  <c r="E58" i="2"/>
  <c r="K147" i="2"/>
  <c r="G147" i="2"/>
  <c r="O145" i="2"/>
  <c r="P145" i="2" s="1"/>
  <c r="O179" i="2"/>
  <c r="P179" i="2" s="1"/>
  <c r="P84" i="2"/>
  <c r="P144" i="2"/>
  <c r="P181" i="2"/>
  <c r="P180" i="2"/>
  <c r="P177" i="2"/>
  <c r="P187" i="2"/>
  <c r="P188" i="2"/>
  <c r="P182" i="2"/>
  <c r="P186" i="2"/>
  <c r="P178" i="2"/>
  <c r="E101" i="2"/>
  <c r="F101" i="2"/>
  <c r="G101" i="2"/>
  <c r="H101" i="2"/>
  <c r="I101" i="2"/>
  <c r="J101" i="2"/>
  <c r="K101" i="2"/>
  <c r="L101" i="2"/>
  <c r="M101" i="2"/>
  <c r="D101" i="2"/>
  <c r="N200" i="2" l="1"/>
  <c r="N201" i="2"/>
  <c r="N202" i="2"/>
  <c r="P202" i="2" s="1"/>
  <c r="N204" i="2"/>
  <c r="P204" i="2" s="1"/>
  <c r="N206" i="2"/>
  <c r="P206" i="2" s="1"/>
  <c r="N209" i="2"/>
  <c r="N210" i="2"/>
  <c r="P210" i="2" s="1"/>
  <c r="N211" i="2"/>
  <c r="P211" i="2" s="1"/>
  <c r="N212" i="2"/>
  <c r="N214" i="2"/>
  <c r="P214" i="2" s="1"/>
  <c r="N215" i="2"/>
  <c r="N216" i="2"/>
  <c r="P216" i="2" s="1"/>
  <c r="N176" i="2"/>
  <c r="P176" i="2" s="1"/>
  <c r="N183" i="2"/>
  <c r="P183" i="2" s="1"/>
  <c r="N184" i="2"/>
  <c r="P184" i="2" s="1"/>
  <c r="N185" i="2"/>
  <c r="P185" i="2" s="1"/>
  <c r="N189" i="2"/>
  <c r="P189" i="2" s="1"/>
  <c r="N190" i="2"/>
  <c r="P190" i="2" s="1"/>
  <c r="N191" i="2"/>
  <c r="P191" i="2" s="1"/>
  <c r="N192" i="2"/>
  <c r="P192" i="2" s="1"/>
  <c r="N194" i="2"/>
  <c r="P194" i="2" s="1"/>
  <c r="N195" i="2"/>
  <c r="N197" i="2"/>
  <c r="P197" i="2" s="1"/>
  <c r="N198" i="2"/>
  <c r="P198" i="2" s="1"/>
  <c r="E213" i="2"/>
  <c r="F213" i="2"/>
  <c r="F217" i="2" s="1"/>
  <c r="F218" i="2" s="1"/>
  <c r="G213" i="2"/>
  <c r="G217" i="2" s="1"/>
  <c r="G218" i="2" s="1"/>
  <c r="H213" i="2"/>
  <c r="H217" i="2" s="1"/>
  <c r="H218" i="2" s="1"/>
  <c r="I213" i="2"/>
  <c r="I217" i="2" s="1"/>
  <c r="I218" i="2" s="1"/>
  <c r="J213" i="2"/>
  <c r="J217" i="2" s="1"/>
  <c r="J218" i="2" s="1"/>
  <c r="K213" i="2"/>
  <c r="K217" i="2" s="1"/>
  <c r="K218" i="2" s="1"/>
  <c r="L213" i="2"/>
  <c r="L217" i="2" s="1"/>
  <c r="L218" i="2" s="1"/>
  <c r="M213" i="2"/>
  <c r="M217" i="2" s="1"/>
  <c r="M218" i="2" s="1"/>
  <c r="D213" i="2"/>
  <c r="D217" i="2" s="1"/>
  <c r="D218" i="2" s="1"/>
  <c r="E207" i="2"/>
  <c r="F207" i="2"/>
  <c r="G207" i="2"/>
  <c r="H207" i="2"/>
  <c r="I207" i="2"/>
  <c r="J207" i="2"/>
  <c r="K207" i="2"/>
  <c r="L207" i="2"/>
  <c r="M207" i="2"/>
  <c r="D207" i="2"/>
  <c r="E205" i="2"/>
  <c r="F205" i="2"/>
  <c r="G205" i="2"/>
  <c r="H205" i="2"/>
  <c r="I205" i="2"/>
  <c r="J205" i="2"/>
  <c r="K205" i="2"/>
  <c r="L205" i="2"/>
  <c r="M205" i="2"/>
  <c r="D205" i="2"/>
  <c r="E203" i="2"/>
  <c r="F203" i="2"/>
  <c r="G203" i="2"/>
  <c r="H203" i="2"/>
  <c r="I203" i="2"/>
  <c r="J203" i="2"/>
  <c r="K203" i="2"/>
  <c r="L203" i="2"/>
  <c r="M203" i="2"/>
  <c r="D203" i="2"/>
  <c r="E196" i="2"/>
  <c r="F196" i="2"/>
  <c r="G196" i="2"/>
  <c r="H196" i="2"/>
  <c r="H199" i="2" s="1"/>
  <c r="H208" i="2" s="1"/>
  <c r="H219" i="2" s="1"/>
  <c r="H222" i="2" s="1"/>
  <c r="I196" i="2"/>
  <c r="J196" i="2"/>
  <c r="K196" i="2"/>
  <c r="L196" i="2"/>
  <c r="M196" i="2"/>
  <c r="D196" i="2"/>
  <c r="E193" i="2"/>
  <c r="E199" i="2" s="1"/>
  <c r="F193" i="2"/>
  <c r="G193" i="2"/>
  <c r="H193" i="2"/>
  <c r="I193" i="2"/>
  <c r="I199" i="2" s="1"/>
  <c r="I208" i="2" s="1"/>
  <c r="I219" i="2" s="1"/>
  <c r="I222" i="2" s="1"/>
  <c r="J193" i="2"/>
  <c r="K193" i="2"/>
  <c r="L193" i="2"/>
  <c r="M193" i="2"/>
  <c r="M199" i="2" s="1"/>
  <c r="M208" i="2" s="1"/>
  <c r="M219" i="2" s="1"/>
  <c r="M222" i="2" s="1"/>
  <c r="D193" i="2"/>
  <c r="E161" i="2"/>
  <c r="E167" i="2" s="1"/>
  <c r="F161" i="2"/>
  <c r="F167" i="2" s="1"/>
  <c r="G161" i="2"/>
  <c r="G167" i="2" s="1"/>
  <c r="H161" i="2"/>
  <c r="I161" i="2"/>
  <c r="I167" i="2" s="1"/>
  <c r="J161" i="2"/>
  <c r="J167" i="2" s="1"/>
  <c r="K161" i="2"/>
  <c r="K167" i="2" s="1"/>
  <c r="L161" i="2"/>
  <c r="L167" i="2" s="1"/>
  <c r="M161" i="2"/>
  <c r="M167" i="2" s="1"/>
  <c r="D161" i="2"/>
  <c r="D167" i="2" s="1"/>
  <c r="E155" i="2"/>
  <c r="F155" i="2"/>
  <c r="G155" i="2"/>
  <c r="H155" i="2"/>
  <c r="I155" i="2"/>
  <c r="J155" i="2"/>
  <c r="K155" i="2"/>
  <c r="L155" i="2"/>
  <c r="M155" i="2"/>
  <c r="D155" i="2"/>
  <c r="E151" i="2"/>
  <c r="F151" i="2"/>
  <c r="G151" i="2"/>
  <c r="H151" i="2"/>
  <c r="I151" i="2"/>
  <c r="J151" i="2"/>
  <c r="K151" i="2"/>
  <c r="L151" i="2"/>
  <c r="M151" i="2"/>
  <c r="D151" i="2"/>
  <c r="E148" i="2"/>
  <c r="F148" i="2"/>
  <c r="G148" i="2"/>
  <c r="H148" i="2"/>
  <c r="I148" i="2"/>
  <c r="J148" i="2"/>
  <c r="K148" i="2"/>
  <c r="L148" i="2"/>
  <c r="M148" i="2"/>
  <c r="D148" i="2"/>
  <c r="E136" i="2"/>
  <c r="F136" i="2"/>
  <c r="G136" i="2"/>
  <c r="H136" i="2"/>
  <c r="I136" i="2"/>
  <c r="J136" i="2"/>
  <c r="K136" i="2"/>
  <c r="L136" i="2"/>
  <c r="M136" i="2"/>
  <c r="D136" i="2"/>
  <c r="E131" i="2"/>
  <c r="F131" i="2"/>
  <c r="G131" i="2"/>
  <c r="H131" i="2"/>
  <c r="I131" i="2"/>
  <c r="J131" i="2"/>
  <c r="K131" i="2"/>
  <c r="L131" i="2"/>
  <c r="M131" i="2"/>
  <c r="D131" i="2"/>
  <c r="E129" i="2"/>
  <c r="F129" i="2"/>
  <c r="G129" i="2"/>
  <c r="H129" i="2"/>
  <c r="I129" i="2"/>
  <c r="J129" i="2"/>
  <c r="K129" i="2"/>
  <c r="L129" i="2"/>
  <c r="M129" i="2"/>
  <c r="D129" i="2"/>
  <c r="E111" i="2"/>
  <c r="F111" i="2"/>
  <c r="G111" i="2"/>
  <c r="H111" i="2"/>
  <c r="I111" i="2"/>
  <c r="J111" i="2"/>
  <c r="K111" i="2"/>
  <c r="L111" i="2"/>
  <c r="M111" i="2"/>
  <c r="D111" i="2"/>
  <c r="E108" i="2"/>
  <c r="F108" i="2"/>
  <c r="G108" i="2"/>
  <c r="H108" i="2"/>
  <c r="I108" i="2"/>
  <c r="J108" i="2"/>
  <c r="K108" i="2"/>
  <c r="L108" i="2"/>
  <c r="M108" i="2"/>
  <c r="D108" i="2"/>
  <c r="E94" i="2"/>
  <c r="F94" i="2"/>
  <c r="G94" i="2"/>
  <c r="H94" i="2"/>
  <c r="I94" i="2"/>
  <c r="J94" i="2"/>
  <c r="K94" i="2"/>
  <c r="L94" i="2"/>
  <c r="M94" i="2"/>
  <c r="D94" i="2"/>
  <c r="E90" i="2"/>
  <c r="F90" i="2"/>
  <c r="G90" i="2"/>
  <c r="H90" i="2"/>
  <c r="I90" i="2"/>
  <c r="J90" i="2"/>
  <c r="K90" i="2"/>
  <c r="L90" i="2"/>
  <c r="M90" i="2"/>
  <c r="D90" i="2"/>
  <c r="D93" i="2" s="1"/>
  <c r="E73" i="2"/>
  <c r="F73" i="2"/>
  <c r="G73" i="2"/>
  <c r="H73" i="2"/>
  <c r="I73" i="2"/>
  <c r="J73" i="2"/>
  <c r="K73" i="2"/>
  <c r="L73" i="2"/>
  <c r="M73" i="2"/>
  <c r="D73" i="2"/>
  <c r="E66" i="2"/>
  <c r="F66" i="2"/>
  <c r="G66" i="2"/>
  <c r="H66" i="2"/>
  <c r="I66" i="2"/>
  <c r="J66" i="2"/>
  <c r="K66" i="2"/>
  <c r="L66" i="2"/>
  <c r="M66" i="2"/>
  <c r="D66" i="2"/>
  <c r="E60" i="2"/>
  <c r="F60" i="2"/>
  <c r="G60" i="2"/>
  <c r="H60" i="2"/>
  <c r="I60" i="2"/>
  <c r="J60" i="2"/>
  <c r="K60" i="2"/>
  <c r="L60" i="2"/>
  <c r="M60" i="2"/>
  <c r="D60" i="2"/>
  <c r="E39" i="2"/>
  <c r="F39" i="2"/>
  <c r="G39" i="2"/>
  <c r="H39" i="2"/>
  <c r="I39" i="2"/>
  <c r="J39" i="2"/>
  <c r="K39" i="2"/>
  <c r="L39" i="2"/>
  <c r="M39" i="2"/>
  <c r="D39" i="2"/>
  <c r="E33" i="2"/>
  <c r="F33" i="2"/>
  <c r="G33" i="2"/>
  <c r="H33" i="2"/>
  <c r="I33" i="2"/>
  <c r="J33" i="2"/>
  <c r="K33" i="2"/>
  <c r="L33" i="2"/>
  <c r="M33" i="2"/>
  <c r="D33" i="2"/>
  <c r="E25" i="2"/>
  <c r="F25" i="2"/>
  <c r="G25" i="2"/>
  <c r="H25" i="2"/>
  <c r="H50" i="2" s="1"/>
  <c r="I25" i="2"/>
  <c r="J25" i="2"/>
  <c r="K25" i="2"/>
  <c r="L25" i="2"/>
  <c r="M25" i="2"/>
  <c r="D25" i="2"/>
  <c r="E20" i="2"/>
  <c r="F20" i="2"/>
  <c r="G20" i="2"/>
  <c r="H20" i="2"/>
  <c r="I20" i="2"/>
  <c r="J20" i="2"/>
  <c r="K20" i="2"/>
  <c r="L20" i="2"/>
  <c r="M20" i="2"/>
  <c r="D20" i="2"/>
  <c r="O62" i="2"/>
  <c r="O63" i="2"/>
  <c r="O64" i="2"/>
  <c r="O65" i="2"/>
  <c r="O67" i="2"/>
  <c r="O68" i="2"/>
  <c r="O69" i="2"/>
  <c r="O70" i="2"/>
  <c r="O71" i="2"/>
  <c r="O72" i="2"/>
  <c r="O74" i="2"/>
  <c r="O75" i="2"/>
  <c r="O76" i="2"/>
  <c r="O77" i="2"/>
  <c r="O78" i="2"/>
  <c r="O79" i="2"/>
  <c r="O80" i="2"/>
  <c r="O81" i="2"/>
  <c r="O86" i="2"/>
  <c r="O87" i="2"/>
  <c r="O88" i="2"/>
  <c r="O89" i="2"/>
  <c r="O91" i="2"/>
  <c r="O92" i="2"/>
  <c r="O95" i="2"/>
  <c r="O96" i="2"/>
  <c r="O97" i="2"/>
  <c r="O98" i="2"/>
  <c r="O99" i="2"/>
  <c r="O102" i="2"/>
  <c r="O103" i="2"/>
  <c r="O104" i="2"/>
  <c r="O105" i="2"/>
  <c r="O109" i="2"/>
  <c r="O110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6" i="2"/>
  <c r="O128" i="2"/>
  <c r="O130" i="2"/>
  <c r="O132" i="2"/>
  <c r="O133" i="2"/>
  <c r="O134" i="2"/>
  <c r="O135" i="2"/>
  <c r="O137" i="2"/>
  <c r="O138" i="2"/>
  <c r="O139" i="2"/>
  <c r="O140" i="2"/>
  <c r="O149" i="2"/>
  <c r="O150" i="2"/>
  <c r="O152" i="2"/>
  <c r="O153" i="2"/>
  <c r="O154" i="2"/>
  <c r="O156" i="2"/>
  <c r="O157" i="2"/>
  <c r="O158" i="2"/>
  <c r="O159" i="2"/>
  <c r="O162" i="2"/>
  <c r="O163" i="2"/>
  <c r="O164" i="2"/>
  <c r="O165" i="2"/>
  <c r="O166" i="2"/>
  <c r="N18" i="2"/>
  <c r="P18" i="2" s="1"/>
  <c r="N19" i="2"/>
  <c r="P19" i="2" s="1"/>
  <c r="N21" i="2"/>
  <c r="P21" i="2" s="1"/>
  <c r="N22" i="2"/>
  <c r="P22" i="2" s="1"/>
  <c r="N23" i="2"/>
  <c r="P23" i="2" s="1"/>
  <c r="N24" i="2"/>
  <c r="P24" i="2" s="1"/>
  <c r="N26" i="2"/>
  <c r="P26" i="2" s="1"/>
  <c r="N27" i="2"/>
  <c r="P27" i="2" s="1"/>
  <c r="N28" i="2"/>
  <c r="P28" i="2" s="1"/>
  <c r="N29" i="2"/>
  <c r="P29" i="2" s="1"/>
  <c r="N30" i="2"/>
  <c r="P30" i="2" s="1"/>
  <c r="N31" i="2"/>
  <c r="P31" i="2" s="1"/>
  <c r="N32" i="2"/>
  <c r="P32" i="2" s="1"/>
  <c r="N34" i="2"/>
  <c r="P34" i="2" s="1"/>
  <c r="N35" i="2"/>
  <c r="P35" i="2" s="1"/>
  <c r="N36" i="2"/>
  <c r="P36" i="2" s="1"/>
  <c r="N38" i="2"/>
  <c r="P38" i="2" s="1"/>
  <c r="N40" i="2"/>
  <c r="P40" i="2" s="1"/>
  <c r="N41" i="2"/>
  <c r="P41" i="2" s="1"/>
  <c r="N42" i="2"/>
  <c r="P42" i="2" s="1"/>
  <c r="N43" i="2"/>
  <c r="P43" i="2" s="1"/>
  <c r="N44" i="2"/>
  <c r="P44" i="2" s="1"/>
  <c r="N45" i="2"/>
  <c r="P45" i="2" s="1"/>
  <c r="N46" i="2"/>
  <c r="P46" i="2" s="1"/>
  <c r="N48" i="2"/>
  <c r="P48" i="2" s="1"/>
  <c r="N49" i="2"/>
  <c r="P49" i="2" s="1"/>
  <c r="N51" i="2"/>
  <c r="P51" i="2" s="1"/>
  <c r="N61" i="2"/>
  <c r="N62" i="2"/>
  <c r="N63" i="2"/>
  <c r="N64" i="2"/>
  <c r="N65" i="2"/>
  <c r="N67" i="2"/>
  <c r="N68" i="2"/>
  <c r="N69" i="2"/>
  <c r="N70" i="2"/>
  <c r="N71" i="2"/>
  <c r="N72" i="2"/>
  <c r="N74" i="2"/>
  <c r="N75" i="2"/>
  <c r="N76" i="2"/>
  <c r="N77" i="2"/>
  <c r="N78" i="2"/>
  <c r="N79" i="2"/>
  <c r="N80" i="2"/>
  <c r="N81" i="2"/>
  <c r="N86" i="2"/>
  <c r="N87" i="2"/>
  <c r="N88" i="2"/>
  <c r="N89" i="2"/>
  <c r="N91" i="2"/>
  <c r="N92" i="2"/>
  <c r="N95" i="2"/>
  <c r="N96" i="2"/>
  <c r="N97" i="2"/>
  <c r="N98" i="2"/>
  <c r="N99" i="2"/>
  <c r="N101" i="2"/>
  <c r="N102" i="2"/>
  <c r="N103" i="2"/>
  <c r="N104" i="2"/>
  <c r="N105" i="2"/>
  <c r="N109" i="2"/>
  <c r="N110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6" i="2"/>
  <c r="N128" i="2"/>
  <c r="N130" i="2"/>
  <c r="N132" i="2"/>
  <c r="N133" i="2"/>
  <c r="N134" i="2"/>
  <c r="N135" i="2"/>
  <c r="N137" i="2"/>
  <c r="N138" i="2"/>
  <c r="N139" i="2"/>
  <c r="N140" i="2"/>
  <c r="N149" i="2"/>
  <c r="N150" i="2"/>
  <c r="N152" i="2"/>
  <c r="N153" i="2"/>
  <c r="N154" i="2"/>
  <c r="N156" i="2"/>
  <c r="N157" i="2"/>
  <c r="N158" i="2"/>
  <c r="N159" i="2"/>
  <c r="N162" i="2"/>
  <c r="N163" i="2"/>
  <c r="N164" i="2"/>
  <c r="N165" i="2"/>
  <c r="N166" i="2"/>
  <c r="P195" i="2"/>
  <c r="P200" i="2"/>
  <c r="P201" i="2"/>
  <c r="P209" i="2"/>
  <c r="P212" i="2"/>
  <c r="P215" i="2"/>
  <c r="N10" i="2"/>
  <c r="P10" i="2" s="1"/>
  <c r="N11" i="2"/>
  <c r="P11" i="2" s="1"/>
  <c r="N12" i="2"/>
  <c r="P12" i="2" s="1"/>
  <c r="N13" i="2"/>
  <c r="P13" i="2" s="1"/>
  <c r="N14" i="2"/>
  <c r="P14" i="2" s="1"/>
  <c r="N15" i="2"/>
  <c r="P15" i="2" s="1"/>
  <c r="N16" i="2"/>
  <c r="P16" i="2" s="1"/>
  <c r="N17" i="2"/>
  <c r="P17" i="2" s="1"/>
  <c r="D9" i="2"/>
  <c r="P154" i="2" l="1"/>
  <c r="P159" i="2"/>
  <c r="P164" i="2"/>
  <c r="P158" i="2"/>
  <c r="D82" i="2"/>
  <c r="P165" i="2"/>
  <c r="P97" i="2"/>
  <c r="P86" i="2"/>
  <c r="K141" i="2"/>
  <c r="G141" i="2"/>
  <c r="L199" i="2"/>
  <c r="L208" i="2" s="1"/>
  <c r="L219" i="2" s="1"/>
  <c r="L222" i="2" s="1"/>
  <c r="E208" i="2"/>
  <c r="D50" i="2"/>
  <c r="D59" i="2" s="1"/>
  <c r="D199" i="2"/>
  <c r="D208" i="2" s="1"/>
  <c r="D219" i="2" s="1"/>
  <c r="D222" i="2" s="1"/>
  <c r="E217" i="2"/>
  <c r="O213" i="2"/>
  <c r="D125" i="2"/>
  <c r="D141" i="2"/>
  <c r="D160" i="2"/>
  <c r="O196" i="2"/>
  <c r="O205" i="2"/>
  <c r="O193" i="2"/>
  <c r="O203" i="2"/>
  <c r="O207" i="2"/>
  <c r="P95" i="2"/>
  <c r="P80" i="2"/>
  <c r="P76" i="2"/>
  <c r="P71" i="2"/>
  <c r="P67" i="2"/>
  <c r="P138" i="2"/>
  <c r="P133" i="2"/>
  <c r="P121" i="2"/>
  <c r="P117" i="2"/>
  <c r="P113" i="2"/>
  <c r="P137" i="2"/>
  <c r="P124" i="2"/>
  <c r="P132" i="2"/>
  <c r="P120" i="2"/>
  <c r="P116" i="2"/>
  <c r="P112" i="2"/>
  <c r="P96" i="2"/>
  <c r="P89" i="2"/>
  <c r="P98" i="2"/>
  <c r="P79" i="2"/>
  <c r="P75" i="2"/>
  <c r="P77" i="2"/>
  <c r="P72" i="2"/>
  <c r="P68" i="2"/>
  <c r="P63" i="2"/>
  <c r="N207" i="2"/>
  <c r="P162" i="2"/>
  <c r="P150" i="2"/>
  <c r="J199" i="2"/>
  <c r="J208" i="2" s="1"/>
  <c r="J219" i="2" s="1"/>
  <c r="J222" i="2" s="1"/>
  <c r="F199" i="2"/>
  <c r="F208" i="2" s="1"/>
  <c r="F219" i="2" s="1"/>
  <c r="F222" i="2" s="1"/>
  <c r="N196" i="2"/>
  <c r="N218" i="2"/>
  <c r="N33" i="2"/>
  <c r="P33" i="2" s="1"/>
  <c r="N39" i="2"/>
  <c r="P39" i="2" s="1"/>
  <c r="M82" i="2"/>
  <c r="I82" i="2"/>
  <c r="E82" i="2"/>
  <c r="M93" i="2"/>
  <c r="I93" i="2"/>
  <c r="M125" i="2"/>
  <c r="I125" i="2"/>
  <c r="O111" i="2"/>
  <c r="O151" i="2"/>
  <c r="O155" i="2"/>
  <c r="K199" i="2"/>
  <c r="K208" i="2" s="1"/>
  <c r="K219" i="2" s="1"/>
  <c r="K222" i="2" s="1"/>
  <c r="G199" i="2"/>
  <c r="G208" i="2" s="1"/>
  <c r="G219" i="2" s="1"/>
  <c r="G222" i="2" s="1"/>
  <c r="P130" i="2"/>
  <c r="N205" i="2"/>
  <c r="P205" i="2" s="1"/>
  <c r="O73" i="2"/>
  <c r="E125" i="2"/>
  <c r="L160" i="2"/>
  <c r="N193" i="2"/>
  <c r="N203" i="2"/>
  <c r="P203" i="2" s="1"/>
  <c r="P149" i="2"/>
  <c r="P166" i="2"/>
  <c r="P156" i="2"/>
  <c r="P152" i="2"/>
  <c r="O143" i="2"/>
  <c r="P109" i="2"/>
  <c r="P69" i="2"/>
  <c r="J160" i="2"/>
  <c r="F160" i="2"/>
  <c r="N217" i="2"/>
  <c r="N213" i="2"/>
  <c r="K160" i="2"/>
  <c r="G160" i="2"/>
  <c r="L50" i="2"/>
  <c r="L59" i="2" s="1"/>
  <c r="N175" i="2"/>
  <c r="P175" i="2" s="1"/>
  <c r="H59" i="2"/>
  <c r="M160" i="2"/>
  <c r="I160" i="2"/>
  <c r="E160" i="2"/>
  <c r="P123" i="2"/>
  <c r="P119" i="2"/>
  <c r="P115" i="2"/>
  <c r="P92" i="2"/>
  <c r="P87" i="2"/>
  <c r="G50" i="2"/>
  <c r="G59" i="2" s="1"/>
  <c r="J93" i="2"/>
  <c r="F93" i="2"/>
  <c r="J125" i="2"/>
  <c r="F125" i="2"/>
  <c r="L141" i="2"/>
  <c r="H141" i="2"/>
  <c r="P102" i="2"/>
  <c r="P61" i="2"/>
  <c r="P134" i="2"/>
  <c r="P128" i="2"/>
  <c r="P122" i="2"/>
  <c r="P118" i="2"/>
  <c r="P114" i="2"/>
  <c r="P110" i="2"/>
  <c r="P103" i="2"/>
  <c r="P65" i="2"/>
  <c r="O101" i="2"/>
  <c r="P101" i="2" s="1"/>
  <c r="O136" i="2"/>
  <c r="O147" i="2"/>
  <c r="O167" i="2"/>
  <c r="N25" i="2"/>
  <c r="P25" i="2" s="1"/>
  <c r="N37" i="2"/>
  <c r="P37" i="2" s="1"/>
  <c r="F50" i="2"/>
  <c r="F59" i="2" s="1"/>
  <c r="P88" i="2"/>
  <c r="O83" i="2"/>
  <c r="O90" i="2"/>
  <c r="O129" i="2"/>
  <c r="P140" i="2"/>
  <c r="P91" i="2"/>
  <c r="L82" i="2"/>
  <c r="N66" i="2"/>
  <c r="L125" i="2"/>
  <c r="J141" i="2"/>
  <c r="F141" i="2"/>
  <c r="N148" i="2"/>
  <c r="N155" i="2"/>
  <c r="J50" i="2"/>
  <c r="J59" i="2" s="1"/>
  <c r="P64" i="2"/>
  <c r="P139" i="2"/>
  <c r="P135" i="2"/>
  <c r="O131" i="2"/>
  <c r="P78" i="2"/>
  <c r="P74" i="2"/>
  <c r="P70" i="2"/>
  <c r="O66" i="2"/>
  <c r="P62" i="2"/>
  <c r="K50" i="2"/>
  <c r="K59" i="2" s="1"/>
  <c r="M50" i="2"/>
  <c r="M59" i="2" s="1"/>
  <c r="K82" i="2"/>
  <c r="G82" i="2"/>
  <c r="K93" i="2"/>
  <c r="G93" i="2"/>
  <c r="K125" i="2"/>
  <c r="G125" i="2"/>
  <c r="O108" i="2"/>
  <c r="M141" i="2"/>
  <c r="I141" i="2"/>
  <c r="E141" i="2"/>
  <c r="N9" i="2"/>
  <c r="P9" i="2" s="1"/>
  <c r="J82" i="2"/>
  <c r="F82" i="2"/>
  <c r="L93" i="2"/>
  <c r="P105" i="2"/>
  <c r="H82" i="2"/>
  <c r="N143" i="2"/>
  <c r="N161" i="2"/>
  <c r="P163" i="2"/>
  <c r="P99" i="2"/>
  <c r="I50" i="2"/>
  <c r="I59" i="2" s="1"/>
  <c r="E93" i="2"/>
  <c r="O161" i="2"/>
  <c r="P157" i="2"/>
  <c r="P153" i="2"/>
  <c r="O94" i="2"/>
  <c r="N58" i="2"/>
  <c r="P58" i="2" s="1"/>
  <c r="N60" i="2"/>
  <c r="P60" i="2" s="1"/>
  <c r="N73" i="2"/>
  <c r="N83" i="2"/>
  <c r="H93" i="2"/>
  <c r="N111" i="2"/>
  <c r="N129" i="2"/>
  <c r="N136" i="2"/>
  <c r="N147" i="2"/>
  <c r="N151" i="2"/>
  <c r="H160" i="2"/>
  <c r="H167" i="2"/>
  <c r="N167" i="2" s="1"/>
  <c r="N90" i="2"/>
  <c r="N94" i="2"/>
  <c r="N108" i="2"/>
  <c r="H125" i="2"/>
  <c r="N131" i="2"/>
  <c r="P126" i="2"/>
  <c r="P104" i="2"/>
  <c r="P81" i="2"/>
  <c r="O148" i="2"/>
  <c r="E50" i="2"/>
  <c r="E59" i="2" s="1"/>
  <c r="N20" i="2"/>
  <c r="P20" i="2" s="1"/>
  <c r="P196" i="2" l="1"/>
  <c r="P155" i="2"/>
  <c r="P207" i="2"/>
  <c r="P151" i="2"/>
  <c r="P213" i="2"/>
  <c r="P193" i="2"/>
  <c r="D142" i="2"/>
  <c r="O208" i="2"/>
  <c r="E218" i="2"/>
  <c r="O218" i="2" s="1"/>
  <c r="P218" i="2" s="1"/>
  <c r="O217" i="2"/>
  <c r="P217" i="2" s="1"/>
  <c r="O199" i="2"/>
  <c r="D168" i="2"/>
  <c r="P143" i="2"/>
  <c r="P111" i="2"/>
  <c r="N160" i="2"/>
  <c r="P83" i="2"/>
  <c r="P73" i="2"/>
  <c r="I142" i="2"/>
  <c r="I168" i="2" s="1"/>
  <c r="I221" i="2" s="1"/>
  <c r="I224" i="2" s="1"/>
  <c r="N199" i="2"/>
  <c r="P199" i="2" s="1"/>
  <c r="N208" i="2"/>
  <c r="P208" i="2" s="1"/>
  <c r="P90" i="2"/>
  <c r="M142" i="2"/>
  <c r="M168" i="2" s="1"/>
  <c r="M221" i="2" s="1"/>
  <c r="M224" i="2" s="1"/>
  <c r="N219" i="2"/>
  <c r="N222" i="2" s="1"/>
  <c r="O160" i="2"/>
  <c r="P131" i="2"/>
  <c r="P147" i="2"/>
  <c r="N93" i="2"/>
  <c r="J142" i="2"/>
  <c r="J168" i="2" s="1"/>
  <c r="J221" i="2" s="1"/>
  <c r="J224" i="2" s="1"/>
  <c r="P167" i="2"/>
  <c r="P136" i="2"/>
  <c r="O141" i="2"/>
  <c r="O125" i="2"/>
  <c r="O93" i="2"/>
  <c r="P108" i="2"/>
  <c r="P148" i="2"/>
  <c r="N141" i="2"/>
  <c r="G142" i="2"/>
  <c r="G168" i="2" s="1"/>
  <c r="G221" i="2" s="1"/>
  <c r="G224" i="2" s="1"/>
  <c r="P129" i="2"/>
  <c r="P161" i="2"/>
  <c r="L142" i="2"/>
  <c r="L168" i="2" s="1"/>
  <c r="L221" i="2" s="1"/>
  <c r="L224" i="2" s="1"/>
  <c r="N125" i="2"/>
  <c r="K142" i="2"/>
  <c r="K168" i="2" s="1"/>
  <c r="K221" i="2" s="1"/>
  <c r="K224" i="2" s="1"/>
  <c r="P66" i="2"/>
  <c r="P94" i="2"/>
  <c r="F142" i="2"/>
  <c r="F168" i="2" s="1"/>
  <c r="F221" i="2" s="1"/>
  <c r="F224" i="2" s="1"/>
  <c r="O82" i="2"/>
  <c r="E142" i="2"/>
  <c r="E168" i="2" s="1"/>
  <c r="E221" i="2" s="1"/>
  <c r="N50" i="2"/>
  <c r="P50" i="2" s="1"/>
  <c r="N82" i="2"/>
  <c r="H142" i="2"/>
  <c r="E219" i="2" l="1"/>
  <c r="E222" i="2" s="1"/>
  <c r="E224" i="2" s="1"/>
  <c r="P160" i="2"/>
  <c r="P93" i="2"/>
  <c r="P82" i="2"/>
  <c r="P141" i="2"/>
  <c r="P125" i="2"/>
  <c r="O142" i="2"/>
  <c r="O168" i="2"/>
  <c r="O221" i="2" s="1"/>
  <c r="D221" i="2"/>
  <c r="D224" i="2" s="1"/>
  <c r="N59" i="2"/>
  <c r="P59" i="2" s="1"/>
  <c r="N142" i="2"/>
  <c r="P142" i="2" s="1"/>
  <c r="H168" i="2"/>
  <c r="H221" i="2" s="1"/>
  <c r="H224" i="2" s="1"/>
  <c r="O219" i="2" l="1"/>
  <c r="O222" i="2" s="1"/>
  <c r="O224" i="2" s="1"/>
  <c r="N168" i="2"/>
  <c r="P219" i="2" l="1"/>
  <c r="P222" i="2" s="1"/>
  <c r="P168" i="2"/>
  <c r="P221" i="2" s="1"/>
  <c r="P224" i="2" s="1"/>
  <c r="N221" i="2"/>
  <c r="N224" i="2" s="1"/>
</calcChain>
</file>

<file path=xl/sharedStrings.xml><?xml version="1.0" encoding="utf-8"?>
<sst xmlns="http://schemas.openxmlformats.org/spreadsheetml/2006/main" count="623" uniqueCount="563">
  <si>
    <t>Összesen</t>
  </si>
  <si>
    <t>K1101</t>
  </si>
  <si>
    <t>K1102</t>
  </si>
  <si>
    <t>Normatív jutalmak</t>
  </si>
  <si>
    <t>K1103</t>
  </si>
  <si>
    <t>K1104</t>
  </si>
  <si>
    <t>K1105</t>
  </si>
  <si>
    <t>Végkielégítés</t>
  </si>
  <si>
    <t>K1106</t>
  </si>
  <si>
    <t>Jubileumi jutalom</t>
  </si>
  <si>
    <t>K1107</t>
  </si>
  <si>
    <t>K1108</t>
  </si>
  <si>
    <t>K1109</t>
  </si>
  <si>
    <t>K1110</t>
  </si>
  <si>
    <t>K1112</t>
  </si>
  <si>
    <t>Szociális támogatások</t>
  </si>
  <si>
    <t>Szabadidő megváltás</t>
  </si>
  <si>
    <t>K11</t>
  </si>
  <si>
    <t>K12</t>
  </si>
  <si>
    <t>K123</t>
  </si>
  <si>
    <t>Egyéb külső személyi juttatások</t>
  </si>
  <si>
    <t>K2</t>
  </si>
  <si>
    <t>K3</t>
  </si>
  <si>
    <t>Élelmiszer beszerzés egyéb célra</t>
  </si>
  <si>
    <t>K321</t>
  </si>
  <si>
    <t>K322</t>
  </si>
  <si>
    <t>K32</t>
  </si>
  <si>
    <t>K331</t>
  </si>
  <si>
    <t>Közüzemi díjak</t>
  </si>
  <si>
    <t>Villamosenergia</t>
  </si>
  <si>
    <t>K332</t>
  </si>
  <si>
    <t>Vásárolt élelmezés</t>
  </si>
  <si>
    <t>K333</t>
  </si>
  <si>
    <t>K334</t>
  </si>
  <si>
    <t>Karbantartási, kisjavítási szolgáltatások</t>
  </si>
  <si>
    <t>Kertészeti kisjavítások</t>
  </si>
  <si>
    <t>K335</t>
  </si>
  <si>
    <t>K336</t>
  </si>
  <si>
    <t>K337</t>
  </si>
  <si>
    <t>Egyéb szolgáltatások</t>
  </si>
  <si>
    <t>Takarítás, rovarírtás</t>
  </si>
  <si>
    <t>Őrzési díjak</t>
  </si>
  <si>
    <t>Társasházak közös költsége</t>
  </si>
  <si>
    <t>K33</t>
  </si>
  <si>
    <t>K341</t>
  </si>
  <si>
    <t>Kiküldetések kiadásai</t>
  </si>
  <si>
    <t>K342</t>
  </si>
  <si>
    <t>K34</t>
  </si>
  <si>
    <t>K351</t>
  </si>
  <si>
    <t>K352</t>
  </si>
  <si>
    <t>K353</t>
  </si>
  <si>
    <t>Egyéb dologi kiadások</t>
  </si>
  <si>
    <t>K35</t>
  </si>
  <si>
    <t>K6</t>
  </si>
  <si>
    <t>K62</t>
  </si>
  <si>
    <t>K63</t>
  </si>
  <si>
    <t>K64</t>
  </si>
  <si>
    <t>Beruházási célú előzetesen felszámított általános forgalmi adó</t>
  </si>
  <si>
    <t>K7</t>
  </si>
  <si>
    <t>K71</t>
  </si>
  <si>
    <t>Ingatlanok felújítása</t>
  </si>
  <si>
    <t>B402</t>
  </si>
  <si>
    <t>Szolgáltatások ellenértéke</t>
  </si>
  <si>
    <t>B403</t>
  </si>
  <si>
    <t>B405</t>
  </si>
  <si>
    <t>Ellátási díjak</t>
  </si>
  <si>
    <t>B4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</si>
  <si>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</si>
  <si>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</si>
  <si>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</si>
  <si>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</si>
  <si>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</si>
  <si>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</si>
  <si>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</si>
  <si>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</si>
  <si>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</si>
  <si>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</si>
  <si>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</si>
  <si>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</si>
  <si>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Foglalkoztatottak személyi juttatásai (=01+…+13)</t>
  </si>
  <si>
    <t>Szakmai anyagok beszerzése</t>
  </si>
  <si>
    <t>K67</t>
  </si>
  <si>
    <t>B401</t>
  </si>
  <si>
    <t>Készletértékesítés ellenértéke</t>
  </si>
  <si>
    <t>K110104</t>
  </si>
  <si>
    <t>K110102</t>
  </si>
  <si>
    <t>K110107</t>
  </si>
  <si>
    <t>K110402</t>
  </si>
  <si>
    <t>K110401</t>
  </si>
  <si>
    <t>K110707</t>
  </si>
  <si>
    <t>K201</t>
  </si>
  <si>
    <t>K202</t>
  </si>
  <si>
    <t>K204</t>
  </si>
  <si>
    <t>K205</t>
  </si>
  <si>
    <t>K207</t>
  </si>
  <si>
    <t>K31101</t>
  </si>
  <si>
    <t>K3110901</t>
  </si>
  <si>
    <t>K3110902</t>
  </si>
  <si>
    <t>K3110903</t>
  </si>
  <si>
    <t>K3110909</t>
  </si>
  <si>
    <t>K3120101</t>
  </si>
  <si>
    <t>K3120199</t>
  </si>
  <si>
    <t>K31202</t>
  </si>
  <si>
    <t>K31204</t>
  </si>
  <si>
    <t>K31205</t>
  </si>
  <si>
    <t>K3120601</t>
  </si>
  <si>
    <t>K31102</t>
  </si>
  <si>
    <t>K3120699</t>
  </si>
  <si>
    <t>K3210699</t>
  </si>
  <si>
    <t>K32105</t>
  </si>
  <si>
    <t>K32202</t>
  </si>
  <si>
    <t>K32201</t>
  </si>
  <si>
    <t>K33102</t>
  </si>
  <si>
    <t>K33101</t>
  </si>
  <si>
    <t>K33104</t>
  </si>
  <si>
    <t>K33499</t>
  </si>
  <si>
    <t>K33405</t>
  </si>
  <si>
    <t>K33410</t>
  </si>
  <si>
    <t>K33601</t>
  </si>
  <si>
    <t>K33603</t>
  </si>
  <si>
    <t>K337990321</t>
  </si>
  <si>
    <t>K3379902</t>
  </si>
  <si>
    <t>K337990301</t>
  </si>
  <si>
    <t>K337990323</t>
  </si>
  <si>
    <t>K337990302</t>
  </si>
  <si>
    <t>K337990311</t>
  </si>
  <si>
    <t>K337990307</t>
  </si>
  <si>
    <t>K337990399</t>
  </si>
  <si>
    <t>K337990308</t>
  </si>
  <si>
    <t>K3379901</t>
  </si>
  <si>
    <t>K337990322</t>
  </si>
  <si>
    <t>K3370101</t>
  </si>
  <si>
    <t>K35203</t>
  </si>
  <si>
    <t>K3550299</t>
  </si>
  <si>
    <t>K3550899</t>
  </si>
  <si>
    <t>K3550399</t>
  </si>
  <si>
    <t>K32104</t>
  </si>
  <si>
    <t>Informatikai eszközök karbantartási szolgáltatások kiadásai</t>
  </si>
  <si>
    <t>K6405</t>
  </si>
  <si>
    <t>K6403</t>
  </si>
  <si>
    <t>K6401</t>
  </si>
  <si>
    <t>K6101</t>
  </si>
  <si>
    <t>K6102</t>
  </si>
  <si>
    <t>K7103</t>
  </si>
  <si>
    <t>K629905</t>
  </si>
  <si>
    <t>K629906</t>
  </si>
  <si>
    <t>K7104</t>
  </si>
  <si>
    <t>K11010199</t>
  </si>
  <si>
    <t>K11010101</t>
  </si>
  <si>
    <t>K1113990599</t>
  </si>
  <si>
    <t>K1113990502</t>
  </si>
  <si>
    <t>K1113990503</t>
  </si>
  <si>
    <t>K11139906</t>
  </si>
  <si>
    <t>K110108</t>
  </si>
  <si>
    <t>Intézmény neve (PIR):</t>
  </si>
  <si>
    <t>Sorszám</t>
  </si>
  <si>
    <t>Rovat megnevezése</t>
  </si>
  <si>
    <t>1.</t>
  </si>
  <si>
    <t>2.</t>
  </si>
  <si>
    <t>3.</t>
  </si>
  <si>
    <t>Törvény szerinti illetmények, munkabérek</t>
  </si>
  <si>
    <t>01/a</t>
  </si>
  <si>
    <t>01/b</t>
  </si>
  <si>
    <t>Közfoglalkozásban résztvevők bére</t>
  </si>
  <si>
    <t>01/c</t>
  </si>
  <si>
    <t>Illetménykiegészítések kiadásai</t>
  </si>
  <si>
    <t>01/d</t>
  </si>
  <si>
    <t>01/e</t>
  </si>
  <si>
    <t>Ágazati szakmai pótlék</t>
  </si>
  <si>
    <t>K11010501</t>
  </si>
  <si>
    <t>01/f</t>
  </si>
  <si>
    <t>K11010599</t>
  </si>
  <si>
    <t>Kompenzáció</t>
  </si>
  <si>
    <t>01/g</t>
  </si>
  <si>
    <t>Felmentési bér</t>
  </si>
  <si>
    <t>Készenléti, ügyeleti, helyettesítési díj, túlóra, túlszolgálat</t>
  </si>
  <si>
    <t>Béren kívüli juttatások</t>
  </si>
  <si>
    <t>Ruházati költségtérítés</t>
  </si>
  <si>
    <t>Egyéb költségtérítések</t>
  </si>
  <si>
    <t>11</t>
  </si>
  <si>
    <t>Lakhatási támogatások</t>
  </si>
  <si>
    <t>K1111</t>
  </si>
  <si>
    <t>Foglalkoztatottak egyéb személyi juttatásai</t>
  </si>
  <si>
    <t>K1113</t>
  </si>
  <si>
    <t>13/a</t>
  </si>
  <si>
    <t>13/b</t>
  </si>
  <si>
    <t>13/c</t>
  </si>
  <si>
    <t>13/d</t>
  </si>
  <si>
    <t>Munkavégzésre irányuló egyéb jogviszonyban nem saját foglalkoztatottnak fizetett juttatások</t>
  </si>
  <si>
    <t>K122</t>
  </si>
  <si>
    <t>K1</t>
  </si>
  <si>
    <t xml:space="preserve">Munkaadókat terhelő járulékok és szociális hozzájárulási adó                                                                     </t>
  </si>
  <si>
    <t>20/a</t>
  </si>
  <si>
    <t>ebből: szociális hozzájárulási adó</t>
  </si>
  <si>
    <t>20/b</t>
  </si>
  <si>
    <t>ebből: rehabilitációs hozzájárulás</t>
  </si>
  <si>
    <t>20/c</t>
  </si>
  <si>
    <t>ebből: egészségügyi hozzájárulás</t>
  </si>
  <si>
    <t>20/d</t>
  </si>
  <si>
    <t>ebből: táppénz hozzájárulás</t>
  </si>
  <si>
    <t>20/e</t>
  </si>
  <si>
    <t>ebből: munkáltatót terhelő személyi jövedelemadó</t>
  </si>
  <si>
    <t>K311</t>
  </si>
  <si>
    <t>21/a</t>
  </si>
  <si>
    <t>Gyógyszer beszerzés</t>
  </si>
  <si>
    <t>21/b</t>
  </si>
  <si>
    <t>Vegyszer beszerzés</t>
  </si>
  <si>
    <t>21/c</t>
  </si>
  <si>
    <t>Könyv beszerzés</t>
  </si>
  <si>
    <t>21/d</t>
  </si>
  <si>
    <t>Folyóirat beszerzés</t>
  </si>
  <si>
    <t>21/e</t>
  </si>
  <si>
    <t>21/f</t>
  </si>
  <si>
    <t>Egyéb szakmai anyag beszerzés</t>
  </si>
  <si>
    <t>Üzemeltetési anyagok beszerzése</t>
  </si>
  <si>
    <t>K312</t>
  </si>
  <si>
    <t>Bölcsőde-élelmiszer beszerzés</t>
  </si>
  <si>
    <t>Hajtó-és kenőanyag</t>
  </si>
  <si>
    <t>Munkaruha, védőruha, formaruha, egyenruha</t>
  </si>
  <si>
    <t>Tisztítószer</t>
  </si>
  <si>
    <t>Árubeszerzés</t>
  </si>
  <si>
    <t>K313</t>
  </si>
  <si>
    <t>K31</t>
  </si>
  <si>
    <t>Informatikai szolgáltatások igénybevétele</t>
  </si>
  <si>
    <t>25/a</t>
  </si>
  <si>
    <t>Informatikai eszközök, szolgáltatások bérletének, lízingelésének kiadásai</t>
  </si>
  <si>
    <t>K32103</t>
  </si>
  <si>
    <t>25/b</t>
  </si>
  <si>
    <t>Adatátviteli célú távközlési díjak</t>
  </si>
  <si>
    <t>Egyéb kommunikációs szolgáltatások</t>
  </si>
  <si>
    <t>Gázenergia</t>
  </si>
  <si>
    <t>Víz-és csatornadíjak</t>
  </si>
  <si>
    <t xml:space="preserve">Bérleti és lízing díjak </t>
  </si>
  <si>
    <t>31/a</t>
  </si>
  <si>
    <t>31/b</t>
  </si>
  <si>
    <t>Ingatlan karbantartás</t>
  </si>
  <si>
    <t xml:space="preserve">Közvetített szolgáltatások </t>
  </si>
  <si>
    <t xml:space="preserve">Szakmai tevékenységet segítő szolgáltatások </t>
  </si>
  <si>
    <t>33/a</t>
  </si>
  <si>
    <t>Vásárolt közszolgáltatások</t>
  </si>
  <si>
    <t>33/b</t>
  </si>
  <si>
    <t>Egyéb szakmai tevékenységet segítő szolgáltatások</t>
  </si>
  <si>
    <t>Pénzügyi, befektetési szolgáltatási díjak</t>
  </si>
  <si>
    <t>Szállítási szolgáltatási díjak</t>
  </si>
  <si>
    <t>Szemétszállítás, hulladékgyűjtés</t>
  </si>
  <si>
    <t>Foglalkoztatás eü.szolg.díj</t>
  </si>
  <si>
    <t>Munkavégzéshez kapcsolódó bérlet és stb.</t>
  </si>
  <si>
    <t>Tanfolyam</t>
  </si>
  <si>
    <t>Reklám- és propagandakiadások</t>
  </si>
  <si>
    <t>Működési célú előzetesen felszámított általános forgalmi adó</t>
  </si>
  <si>
    <t xml:space="preserve">Fizetendő általános forgalmi adó </t>
  </si>
  <si>
    <t>Kiszámlázott egyenes adózású értékesített termékek, nyújtott sz.</t>
  </si>
  <si>
    <t>K35201</t>
  </si>
  <si>
    <t>Kiszámlázott FA termékek szolgáltatások ÁFA</t>
  </si>
  <si>
    <t xml:space="preserve">Kamatkiadások </t>
  </si>
  <si>
    <t xml:space="preserve">Egyéb pénzügyi műveletek kiadásai </t>
  </si>
  <si>
    <t>K354</t>
  </si>
  <si>
    <t>K355</t>
  </si>
  <si>
    <t>Díjak, egyéb befizetésekhez kapcsolódó kiadások</t>
  </si>
  <si>
    <t>Késedelmi kamathoz, pótlékhoz, kötbérhez, perköltséghez k.kiadás</t>
  </si>
  <si>
    <t>Egyéb elvonások, befizetések</t>
  </si>
  <si>
    <t>K5023</t>
  </si>
  <si>
    <t>K502</t>
  </si>
  <si>
    <t>K5</t>
  </si>
  <si>
    <t>Immateriális javak beszerzése, létesítése</t>
  </si>
  <si>
    <t>K61</t>
  </si>
  <si>
    <t>Ingatlanok beszerzése, létesítése</t>
  </si>
  <si>
    <t>Informatikai eszközök beszerzése, létesítése</t>
  </si>
  <si>
    <t>Egyéb tárgyi eszközök beszerzése, létesítése</t>
  </si>
  <si>
    <t>Egyéb gép, berendezés és felszerelés</t>
  </si>
  <si>
    <t>Hangszer beszerzés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</si>
  <si>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</si>
  <si>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</si>
  <si>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</si>
  <si>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</si>
  <si>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</si>
  <si>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</si>
  <si>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(=71+...+74)</t>
  </si>
  <si>
    <t>Költségvetési kiadások (=19+20+45+62+70+75)</t>
  </si>
  <si>
    <t>K1-K8</t>
  </si>
  <si>
    <t>Bevételek</t>
  </si>
  <si>
    <t>Egyéb működési célú támogatások bevételei államháztartáson belülről</t>
  </si>
  <si>
    <t>B16</t>
  </si>
  <si>
    <t>Egyéb fejezeti kezelésű előirányzatok</t>
  </si>
  <si>
    <t>B1604</t>
  </si>
  <si>
    <t xml:space="preserve">Közvetített szolgáltatások ellenértéke </t>
  </si>
  <si>
    <t xml:space="preserve">Tulajdonosi bevételek </t>
  </si>
  <si>
    <t>B404</t>
  </si>
  <si>
    <t>Kiszámlázott általános forgalmi adó</t>
  </si>
  <si>
    <t>B406</t>
  </si>
  <si>
    <t>Általános forgalmi adó visszatérítése</t>
  </si>
  <si>
    <t>B407</t>
  </si>
  <si>
    <t>Befektetett pénzügyi eszközökből származó bevételek</t>
  </si>
  <si>
    <t>B4081</t>
  </si>
  <si>
    <t>Egyéb kapott (járó) kamatok és kamatjellegű bevételek</t>
  </si>
  <si>
    <t>B4082</t>
  </si>
  <si>
    <t>B408</t>
  </si>
  <si>
    <t>Részesedésekből származó pénzügyi műveletek bevételei</t>
  </si>
  <si>
    <t>B4091</t>
  </si>
  <si>
    <t xml:space="preserve">Más egyéb pénzügyi műveletek bevételei </t>
  </si>
  <si>
    <t>B4092</t>
  </si>
  <si>
    <t>B409</t>
  </si>
  <si>
    <t>Biztosító által fizetett kártérítés</t>
  </si>
  <si>
    <t>B410</t>
  </si>
  <si>
    <t>Egyéb működési bevételek</t>
  </si>
  <si>
    <t>B411</t>
  </si>
  <si>
    <t xml:space="preserve">Immateriális javak értékesítése </t>
  </si>
  <si>
    <t>B51</t>
  </si>
  <si>
    <t xml:space="preserve">Ingatlanok értékesítése </t>
  </si>
  <si>
    <t>B52</t>
  </si>
  <si>
    <t>Egyéb tárgyi eszközök értékesítése</t>
  </si>
  <si>
    <t>B53</t>
  </si>
  <si>
    <t>B5</t>
  </si>
  <si>
    <t>Egyéb működési célú átvett pénzeszközök</t>
  </si>
  <si>
    <t>B65</t>
  </si>
  <si>
    <t>B6</t>
  </si>
  <si>
    <t xml:space="preserve">Egyéb felhalmozási célú átvett pénzeszközök </t>
  </si>
  <si>
    <t>B75</t>
  </si>
  <si>
    <t>B7</t>
  </si>
  <si>
    <t>B1-B7</t>
  </si>
  <si>
    <t>Előző év költségvetési maradványának igénybevétele</t>
  </si>
  <si>
    <t>B8131</t>
  </si>
  <si>
    <t>Előző év költségvetési maradványának igénybevétele működési</t>
  </si>
  <si>
    <t>B813101</t>
  </si>
  <si>
    <t>Előző év költségvetési maradványának igénybevétele felhalmozási</t>
  </si>
  <si>
    <t>B813102</t>
  </si>
  <si>
    <t>Előző év vállalkozási maradványának igénybevétele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</si>
  <si>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</si>
  <si>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</si>
  <si>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</si>
  <si>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</si>
  <si>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</si>
  <si>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</si>
  <si>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</si>
  <si>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</si>
  <si>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B81</t>
  </si>
  <si>
    <t>B8</t>
  </si>
  <si>
    <t>Ell:</t>
  </si>
  <si>
    <t>Kiadások</t>
  </si>
  <si>
    <t>Egyéb feltételektől függő pótlékok és juttatások (szociális ágazati pótlék)</t>
  </si>
  <si>
    <t>01/h</t>
  </si>
  <si>
    <t>04/a</t>
  </si>
  <si>
    <t>04/b</t>
  </si>
  <si>
    <t>Túlóra, túlszolgálat</t>
  </si>
  <si>
    <t>07/a</t>
  </si>
  <si>
    <t>07/b</t>
  </si>
  <si>
    <t>07/c</t>
  </si>
  <si>
    <t>07/d</t>
  </si>
  <si>
    <t>07/e</t>
  </si>
  <si>
    <t>Étkezési hozzájárulás</t>
  </si>
  <si>
    <t>Iskolakezdési támogatás</t>
  </si>
  <si>
    <t>Önkéntes biztosító pénztárakba befizetés</t>
  </si>
  <si>
    <t>Egyéb béren kívüli juttatások</t>
  </si>
  <si>
    <t>Helyi bérlet</t>
  </si>
  <si>
    <t>K110701</t>
  </si>
  <si>
    <t>K110705</t>
  </si>
  <si>
    <t>K110706</t>
  </si>
  <si>
    <t>K110709</t>
  </si>
  <si>
    <t>K111001</t>
  </si>
  <si>
    <t>K111002</t>
  </si>
  <si>
    <t>K111099</t>
  </si>
  <si>
    <t>10/a</t>
  </si>
  <si>
    <t>10/b</t>
  </si>
  <si>
    <t>10/c</t>
  </si>
  <si>
    <t>Bankszámlavezetési költség</t>
  </si>
  <si>
    <t>Egyéb költségtérítések teljesítése</t>
  </si>
  <si>
    <t>Biztosítási díjak</t>
  </si>
  <si>
    <t>Belföldi napidíj</t>
  </si>
  <si>
    <t>Külföldi napidíj</t>
  </si>
  <si>
    <t>Kereset-kiegészítés</t>
  </si>
  <si>
    <t>Foglalkoztatottakat megillető munkáltatói kártérítés</t>
  </si>
  <si>
    <t>13/e</t>
  </si>
  <si>
    <t>13/f</t>
  </si>
  <si>
    <t>13/g</t>
  </si>
  <si>
    <t>13/h</t>
  </si>
  <si>
    <t>13/i</t>
  </si>
  <si>
    <t>K111301</t>
  </si>
  <si>
    <t>K11139901</t>
  </si>
  <si>
    <t>K11139902</t>
  </si>
  <si>
    <t>K11139903</t>
  </si>
  <si>
    <t>K11139904</t>
  </si>
  <si>
    <t>Nem adatátviteli célú távközlési díjak</t>
  </si>
  <si>
    <t>Egyéb különféle kommunikációs szolgáltatások</t>
  </si>
  <si>
    <t>K337990303</t>
  </si>
  <si>
    <t>Munkavédelem, tűzvédelem</t>
  </si>
  <si>
    <t>Intézményi szelektív hulladékgyűjtés</t>
  </si>
  <si>
    <t>Helyi adók, egyéb vám, illeték és adójellegű befizetések</t>
  </si>
  <si>
    <t>K35501</t>
  </si>
  <si>
    <t>Egyéb információhordozó beszerzése (CD jogtár, egyéb CD kiadvány, egyéb információhordozó)</t>
  </si>
  <si>
    <t>Irodaszer,- nyomtatvány (irodai papír blanketta, sablon, nyomtatvány, speciális egyedi nyomtatvány, írószer, egyéb irodaszer, sokszorítási anyag papír nélkül, adóügyi nyomtatványok, egyéb irodai készlet, nyomtatási segédanyag)</t>
  </si>
  <si>
    <t>Egyéb üzemeltetési, fenntartási anyag (járművekhez, bútorok, textíliák, karbantartási anyag, alkatrész, egyéb)</t>
  </si>
  <si>
    <t>Egyéb különféle informatikai szolgáltatások (szoftverfelügyelet, programfelügyelet, karbantartás, rendszerfelügyelet, informatikai számlás megbízás, szoftver bérlet, lízing, adatfeldolgozás, honlap üzemeltetés módosítás))</t>
  </si>
  <si>
    <t>Karbantartási, kisjavítási szolgáltatások (járművekre, sokszorosítási eszközre, kommunikációs eszközre, gépek, berendezésekre)</t>
  </si>
  <si>
    <t>Egyéb üzemeltetési, fenntartási szolgáltatások (postai levél, távirat, kezelési költség, postai utalások költsége, egyéb szolgáltatások, szakértői díjak, hirdetési díjak)</t>
  </si>
  <si>
    <t>Biztosítási szolgáltatási díjak (CASCO, KGFB, épület)</t>
  </si>
  <si>
    <t>Egyéb különféle dologi kiadások (cégautóadó, idegenforgalmi adó, beruházás közbeszerzési közzétételi díj, perköltség, ügygondnoki költség, jogi szakértői díjak)</t>
  </si>
  <si>
    <t>Vagyoni értékű jog</t>
  </si>
  <si>
    <t>Szellemi termék</t>
  </si>
  <si>
    <t>Egyéb épület beszerzés, létesítés</t>
  </si>
  <si>
    <t>Egyéb építmény beszerzése, létesítése</t>
  </si>
  <si>
    <t>Jármű beszerzés</t>
  </si>
  <si>
    <t>COFOG</t>
  </si>
  <si>
    <t>4.</t>
  </si>
  <si>
    <t>5.</t>
  </si>
  <si>
    <t>6.</t>
  </si>
  <si>
    <t>7.</t>
  </si>
  <si>
    <t>8.</t>
  </si>
  <si>
    <t>9.</t>
  </si>
  <si>
    <t>10.</t>
  </si>
  <si>
    <t>11.</t>
  </si>
  <si>
    <t>Épület felújítása</t>
  </si>
  <si>
    <t>Egyéb építmény felújítása</t>
  </si>
  <si>
    <t>nettó</t>
  </si>
  <si>
    <t>Előirányzat rovattábla 2021.</t>
  </si>
  <si>
    <t>Intézmény címe:</t>
  </si>
  <si>
    <t>ÁFA *</t>
  </si>
  <si>
    <t>Beruházások (=63+…+66+69)</t>
  </si>
  <si>
    <t>23/a</t>
  </si>
  <si>
    <t>23/b</t>
  </si>
  <si>
    <t>09/a</t>
  </si>
  <si>
    <t>09/b</t>
  </si>
  <si>
    <t xml:space="preserve">Kamatbevételek és más nyereségjellegű bevételek </t>
  </si>
  <si>
    <t xml:space="preserve">Egyéb pénzügyi műveletek bevételei </t>
  </si>
  <si>
    <t>Működési bevételek (=1+…+12)</t>
  </si>
  <si>
    <t>Felhalmozási bevételek (=14+…+16)</t>
  </si>
  <si>
    <t>Működési célú átvett pénzeszközök (18)</t>
  </si>
  <si>
    <t>Felhalmozási célú átvett pénzeszközök (20)</t>
  </si>
  <si>
    <t>Költségvetési bevételek (=13+17+19+21)</t>
  </si>
  <si>
    <t>Maradvány igénybevétele (=23+24)</t>
  </si>
  <si>
    <t>Belföldi finanszírozás bevételei (=25+…+28)</t>
  </si>
  <si>
    <t>Finanszírozási bevételek (29)</t>
  </si>
  <si>
    <t>Bevételek összesen (=22+31)</t>
  </si>
  <si>
    <t>Rovatszám</t>
  </si>
  <si>
    <t>Éleslátást biztosító szemüveg (védőeszköz-adómentes)</t>
  </si>
  <si>
    <t>K1113990504</t>
  </si>
  <si>
    <t>Állományba nem tartozók megbízási díjának kiadásai</t>
  </si>
  <si>
    <t>K12201</t>
  </si>
  <si>
    <t>K12203</t>
  </si>
  <si>
    <t>Állományba nem tartozók egyéb juttatásai</t>
  </si>
  <si>
    <t>Reprezentációs kiadások egyéb SZJA köteles</t>
  </si>
  <si>
    <t>Egyéb reprezentációs kiadás</t>
  </si>
  <si>
    <t>K1230803</t>
  </si>
  <si>
    <t>K1230899</t>
  </si>
  <si>
    <t>K1230999</t>
  </si>
  <si>
    <t>Szg-k, szg-s rendszerek tervezési, tanácsadási kiadásai</t>
  </si>
  <si>
    <t>Számítástechnikai szoftverekhez, adatbázisokhoz kapcsolódó kiadás</t>
  </si>
  <si>
    <t>K32101</t>
  </si>
  <si>
    <t>K32102</t>
  </si>
  <si>
    <t>Egyéb bérleti és lízingdíjak kiadásai</t>
  </si>
  <si>
    <t>K33399</t>
  </si>
  <si>
    <t>Áh-n belüli közvetített szolgáltatások kiadásai</t>
  </si>
  <si>
    <t>Áh-n kívüli közvetített szolgáltatások kiadásai</t>
  </si>
  <si>
    <t>K3350199</t>
  </si>
  <si>
    <t>K3359999</t>
  </si>
  <si>
    <t>Belföldi kiküldetések kiadásai</t>
  </si>
  <si>
    <t>K34101</t>
  </si>
  <si>
    <t>Helyi önk-nak és azok ktgvetési szervének egyéb m. célú kiadásai</t>
  </si>
  <si>
    <t>K50607</t>
  </si>
  <si>
    <t>K506</t>
  </si>
  <si>
    <t>Egyéb működési célú támogatások áh-n belülre</t>
  </si>
  <si>
    <t>Nemzetiségi önk-tól ésktgvetési szervétől működési c.bevétel</t>
  </si>
  <si>
    <t>B1609</t>
  </si>
  <si>
    <t>Nem lakás bérleti díj</t>
  </si>
  <si>
    <t>B4020104</t>
  </si>
  <si>
    <t>B4020199</t>
  </si>
  <si>
    <t>B402990399</t>
  </si>
  <si>
    <t>Egyéb szolgáltatások nyújtása miatti bevételek</t>
  </si>
  <si>
    <t>Egyéb tárgyi eszköz bérbeadásából származő bevételek</t>
  </si>
  <si>
    <t>Gondozási díj</t>
  </si>
  <si>
    <t>Ellátottak céljellegű élelmezési díja</t>
  </si>
  <si>
    <t>Egyéb ellátási díjak bevételei</t>
  </si>
  <si>
    <t>B4050101</t>
  </si>
  <si>
    <t>B4050102</t>
  </si>
  <si>
    <t>B40503</t>
  </si>
  <si>
    <t>13/j</t>
  </si>
  <si>
    <t>15/a</t>
  </si>
  <si>
    <t>15/b</t>
  </si>
  <si>
    <t>16/a</t>
  </si>
  <si>
    <t>16/b</t>
  </si>
  <si>
    <t>16/c</t>
  </si>
  <si>
    <t>Külső személyi juttatások (=15+16)</t>
  </si>
  <si>
    <t>Személyi juttatások (=14+17)</t>
  </si>
  <si>
    <t>19/a</t>
  </si>
  <si>
    <t>19/b</t>
  </si>
  <si>
    <t>19/c</t>
  </si>
  <si>
    <t>19/d</t>
  </si>
  <si>
    <t>19/e</t>
  </si>
  <si>
    <t>20/f</t>
  </si>
  <si>
    <t>21/g</t>
  </si>
  <si>
    <t>Készletbeszerzés (=20+21+22)</t>
  </si>
  <si>
    <t>24/a</t>
  </si>
  <si>
    <t>24/b</t>
  </si>
  <si>
    <t>24/c</t>
  </si>
  <si>
    <t>24/d</t>
  </si>
  <si>
    <t>24/e</t>
  </si>
  <si>
    <t>24/f</t>
  </si>
  <si>
    <t>27/a</t>
  </si>
  <si>
    <t>27/b</t>
  </si>
  <si>
    <t>27/c</t>
  </si>
  <si>
    <t>29/a</t>
  </si>
  <si>
    <t>30/a</t>
  </si>
  <si>
    <t>30/b</t>
  </si>
  <si>
    <t>30/c</t>
  </si>
  <si>
    <t>32/a</t>
  </si>
  <si>
    <t>32/b</t>
  </si>
  <si>
    <t>33/c</t>
  </si>
  <si>
    <t>33/d</t>
  </si>
  <si>
    <t>33/e</t>
  </si>
  <si>
    <t>33/f</t>
  </si>
  <si>
    <t>33/g</t>
  </si>
  <si>
    <t>33/h</t>
  </si>
  <si>
    <t>33/i</t>
  </si>
  <si>
    <t>33/j</t>
  </si>
  <si>
    <t>33/k</t>
  </si>
  <si>
    <t>33/l</t>
  </si>
  <si>
    <t>33/m</t>
  </si>
  <si>
    <t>35/a</t>
  </si>
  <si>
    <t>39/a</t>
  </si>
  <si>
    <t>39/b</t>
  </si>
  <si>
    <t>42/a</t>
  </si>
  <si>
    <t>42/b</t>
  </si>
  <si>
    <t>42/c</t>
  </si>
  <si>
    <t>42/d</t>
  </si>
  <si>
    <t>45/a</t>
  </si>
  <si>
    <t>46/a</t>
  </si>
  <si>
    <t>48/a</t>
  </si>
  <si>
    <t>48/b</t>
  </si>
  <si>
    <t>49/a</t>
  </si>
  <si>
    <t>49/b</t>
  </si>
  <si>
    <t>51/a</t>
  </si>
  <si>
    <t>51/b</t>
  </si>
  <si>
    <t>51/c</t>
  </si>
  <si>
    <t>54/a</t>
  </si>
  <si>
    <t>54/b</t>
  </si>
  <si>
    <t>03/a</t>
  </si>
  <si>
    <t>03/b</t>
  </si>
  <si>
    <t>03/c</t>
  </si>
  <si>
    <t>06/a</t>
  </si>
  <si>
    <t>06/b</t>
  </si>
  <si>
    <t>06/c</t>
  </si>
  <si>
    <t>Kommunikációs szolgáltatások (=24+25)</t>
  </si>
  <si>
    <t>Szolgáltatási kiadások (=27+28+29+30+31+32+33)</t>
  </si>
  <si>
    <t>Kiküldetések, reklám- és propagandakiadások (=35+36)</t>
  </si>
  <si>
    <t>Különféle befizetések és egyéb dologi kiadások (=38+39+40+41+42)</t>
  </si>
  <si>
    <t>Dologi kiadások (=23+26+34+37+43)</t>
  </si>
  <si>
    <t>Elvonások és befizetések</t>
  </si>
  <si>
    <t>Egyéb működési célú kiadások (=45+46)</t>
  </si>
  <si>
    <t>Készítette:</t>
  </si>
  <si>
    <t>Elérhetősége:</t>
  </si>
  <si>
    <t>Készült: Budapest, 20…………………………</t>
  </si>
  <si>
    <t>Betegség idejére járó juttatás (betegszabadság)</t>
  </si>
  <si>
    <t>Céljuttatás, projektprémium (jutalom)</t>
  </si>
  <si>
    <t>Szemüveg hozzájárulás (védőeszköz-adómentes)</t>
  </si>
  <si>
    <t>Egyéb különféle külső személyi juttatások kiadásai (munkaviszony megszűnésével járó díjazás)</t>
  </si>
  <si>
    <t>Egyéb sajátos juttatások kiadásai (munkaszüneti napra járó bérpótlék, többletfeladat ellátásának djjazása)</t>
  </si>
  <si>
    <t>Közlekedési költségtérítés (saját gj ktgtérítése, helyi járat bérlet)</t>
  </si>
  <si>
    <t>Kompenzáció (egyéb keresetkiegészítés Nkt 65.§)</t>
  </si>
  <si>
    <t>Egyéb kötelező pótlékok kiadásai (gépjárművezetési pótlék, gyógypedagógiai pótlék, bölcsődei pótlék, éjszakai bérpótlék, műszakpótlék)</t>
  </si>
  <si>
    <r>
      <rPr>
        <b/>
        <sz val="12"/>
        <rFont val="Times New Roman"/>
        <family val="1"/>
        <charset val="238"/>
      </rPr>
      <t>Alapilletmények kiadása</t>
    </r>
    <r>
      <rPr>
        <sz val="12"/>
        <rFont val="Times New Roman"/>
        <family val="1"/>
        <charset val="238"/>
      </rPr>
      <t xml:space="preserve"> (alapilletmény, kerületi keresetkiegészítés, munkáltatói döntésen alapuló illetmény, minimálbérre történő kiegészítés, alapbér (mt), személyi illetmény, garantált bérminimumra való kiegészítés, távollét, szabadság idejére járó díjazás)</t>
    </r>
  </si>
  <si>
    <r>
      <rPr>
        <b/>
        <sz val="12"/>
        <rFont val="Times New Roman"/>
        <family val="1"/>
        <charset val="238"/>
      </rPr>
      <t>Készenléti, ügyeleti, helyettesítési dí</t>
    </r>
    <r>
      <rPr>
        <sz val="12"/>
        <rFont val="Times New Roman"/>
        <family val="1"/>
        <charset val="238"/>
      </rPr>
      <t>j (ügyeleti bérpótlék fix, %-os, készenléti bérpótlék fix, %-os, helyettesítési díj fix, %-os)</t>
    </r>
  </si>
  <si>
    <t>adatok eFt-ban</t>
  </si>
  <si>
    <t>Rovatszám /egyedi gyűjtő kód/</t>
  </si>
  <si>
    <t>Együttműködési megállapodás 1. sz.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</si>
</sst>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_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3">
    <xf numFmtId="0" fontId="0" fillId="0" borderId="0" xfId="0"/>
    <xf numFmtId="0" fontId="3" fillId="0" borderId="0" xfId="0" applyFont="1"/>
    <xf numFmtId="3" fontId="2" fillId="0" borderId="50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62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4" borderId="41" xfId="0" quotePrefix="1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/>
    </xf>
    <xf numFmtId="0" fontId="2" fillId="4" borderId="22" xfId="0" applyFont="1" applyFill="1" applyBorder="1"/>
    <xf numFmtId="0" fontId="2" fillId="4" borderId="11" xfId="0" applyFont="1" applyFill="1" applyBorder="1"/>
    <xf numFmtId="0" fontId="2" fillId="4" borderId="27" xfId="0" applyFont="1" applyFill="1" applyBorder="1"/>
    <xf numFmtId="0" fontId="2" fillId="4" borderId="23" xfId="0" applyFont="1" applyFill="1" applyBorder="1"/>
    <xf numFmtId="0" fontId="2" fillId="4" borderId="45" xfId="0" applyFont="1" applyFill="1" applyBorder="1"/>
    <xf numFmtId="0" fontId="2" fillId="0" borderId="0" xfId="0" applyFont="1"/>
    <xf numFmtId="0" fontId="6" fillId="0" borderId="46" xfId="0" quotePrefix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vertical="center"/>
    </xf>
    <xf numFmtId="0" fontId="3" fillId="0" borderId="24" xfId="0" applyFont="1" applyBorder="1"/>
    <xf numFmtId="0" fontId="3" fillId="0" borderId="44" xfId="0" applyFont="1" applyBorder="1"/>
    <xf numFmtId="0" fontId="3" fillId="0" borderId="6" xfId="0" applyFont="1" applyBorder="1"/>
    <xf numFmtId="0" fontId="2" fillId="0" borderId="24" xfId="0" applyFont="1" applyFill="1" applyBorder="1"/>
    <xf numFmtId="0" fontId="2" fillId="0" borderId="25" xfId="0" applyFont="1" applyBorder="1"/>
    <xf numFmtId="0" fontId="2" fillId="0" borderId="43" xfId="0" applyFont="1" applyFill="1" applyBorder="1"/>
    <xf numFmtId="0" fontId="5" fillId="4" borderId="46" xfId="0" quotePrefix="1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/>
    </xf>
    <xf numFmtId="0" fontId="2" fillId="4" borderId="24" xfId="0" applyFont="1" applyFill="1" applyBorder="1"/>
    <xf numFmtId="0" fontId="2" fillId="4" borderId="44" xfId="0" applyFont="1" applyFill="1" applyBorder="1"/>
    <xf numFmtId="0" fontId="2" fillId="4" borderId="6" xfId="0" applyFont="1" applyFill="1" applyBorder="1"/>
    <xf numFmtId="0" fontId="2" fillId="4" borderId="25" xfId="0" applyFont="1" applyFill="1" applyBorder="1"/>
    <xf numFmtId="0" fontId="2" fillId="4" borderId="43" xfId="0" applyFont="1" applyFill="1" applyBorder="1"/>
    <xf numFmtId="0" fontId="7" fillId="0" borderId="32" xfId="0" applyFont="1" applyFill="1" applyBorder="1" applyAlignment="1">
      <alignment vertical="center" wrapText="1"/>
    </xf>
    <xf numFmtId="0" fontId="8" fillId="0" borderId="24" xfId="0" applyFont="1" applyBorder="1"/>
    <xf numFmtId="0" fontId="8" fillId="0" borderId="44" xfId="0" applyFont="1" applyBorder="1"/>
    <xf numFmtId="0" fontId="8" fillId="0" borderId="6" xfId="0" applyFont="1" applyBorder="1"/>
    <xf numFmtId="0" fontId="9" fillId="0" borderId="25" xfId="0" applyFont="1" applyBorder="1"/>
    <xf numFmtId="0" fontId="8" fillId="0" borderId="0" xfId="0" applyFont="1"/>
    <xf numFmtId="0" fontId="5" fillId="2" borderId="46" xfId="0" quotePrefix="1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vertical="center" wrapText="1"/>
    </xf>
    <xf numFmtId="0" fontId="5" fillId="6" borderId="44" xfId="0" applyFont="1" applyFill="1" applyBorder="1" applyAlignment="1">
      <alignment vertical="center"/>
    </xf>
    <xf numFmtId="0" fontId="3" fillId="6" borderId="24" xfId="0" applyFont="1" applyFill="1" applyBorder="1"/>
    <xf numFmtId="0" fontId="3" fillId="6" borderId="44" xfId="0" applyFont="1" applyFill="1" applyBorder="1"/>
    <xf numFmtId="0" fontId="3" fillId="6" borderId="6" xfId="0" applyFont="1" applyFill="1" applyBorder="1"/>
    <xf numFmtId="0" fontId="2" fillId="6" borderId="24" xfId="0" applyFont="1" applyFill="1" applyBorder="1"/>
    <xf numFmtId="0" fontId="2" fillId="6" borderId="25" xfId="0" applyFont="1" applyFill="1" applyBorder="1"/>
    <xf numFmtId="0" fontId="2" fillId="6" borderId="43" xfId="0" applyFont="1" applyFill="1" applyBorder="1"/>
    <xf numFmtId="0" fontId="5" fillId="2" borderId="32" xfId="0" applyFont="1" applyFill="1" applyBorder="1" applyAlignment="1">
      <alignment vertical="center" wrapText="1"/>
    </xf>
    <xf numFmtId="0" fontId="5" fillId="2" borderId="44" xfId="0" applyFont="1" applyFill="1" applyBorder="1" applyAlignment="1">
      <alignment vertical="center"/>
    </xf>
    <xf numFmtId="0" fontId="3" fillId="2" borderId="24" xfId="0" applyFont="1" applyFill="1" applyBorder="1"/>
    <xf numFmtId="0" fontId="3" fillId="2" borderId="6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43" xfId="0" applyFont="1" applyFill="1" applyBorder="1"/>
    <xf numFmtId="0" fontId="6" fillId="0" borderId="46" xfId="0" applyFont="1" applyFill="1" applyBorder="1" applyAlignment="1">
      <alignment horizontal="center" vertical="center"/>
    </xf>
    <xf numFmtId="0" fontId="8" fillId="0" borderId="25" xfId="0" applyFont="1" applyFill="1" applyBorder="1"/>
    <xf numFmtId="0" fontId="6" fillId="0" borderId="5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vertical="center" wrapText="1"/>
    </xf>
    <xf numFmtId="0" fontId="7" fillId="0" borderId="56" xfId="0" applyFont="1" applyFill="1" applyBorder="1" applyAlignment="1">
      <alignment vertical="center"/>
    </xf>
    <xf numFmtId="0" fontId="8" fillId="0" borderId="50" xfId="0" applyFont="1" applyBorder="1"/>
    <xf numFmtId="0" fontId="8" fillId="0" borderId="56" xfId="0" applyFont="1" applyBorder="1"/>
    <xf numFmtId="0" fontId="8" fillId="0" borderId="51" xfId="0" applyFont="1" applyFill="1" applyBorder="1"/>
    <xf numFmtId="0" fontId="5" fillId="2" borderId="55" xfId="0" quotePrefix="1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vertical="center" wrapText="1"/>
    </xf>
    <xf numFmtId="0" fontId="5" fillId="6" borderId="56" xfId="0" applyFont="1" applyFill="1" applyBorder="1" applyAlignment="1">
      <alignment vertical="center"/>
    </xf>
    <xf numFmtId="0" fontId="3" fillId="6" borderId="50" xfId="0" applyFont="1" applyFill="1" applyBorder="1"/>
    <xf numFmtId="0" fontId="3" fillId="6" borderId="9" xfId="0" applyFont="1" applyFill="1" applyBorder="1"/>
    <xf numFmtId="0" fontId="2" fillId="6" borderId="50" xfId="0" applyFont="1" applyFill="1" applyBorder="1"/>
    <xf numFmtId="0" fontId="2" fillId="6" borderId="51" xfId="0" applyFont="1" applyFill="1" applyBorder="1"/>
    <xf numFmtId="0" fontId="5" fillId="3" borderId="3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54" xfId="0" applyFont="1" applyFill="1" applyBorder="1" applyAlignment="1">
      <alignment vertical="center"/>
    </xf>
    <xf numFmtId="0" fontId="3" fillId="3" borderId="33" xfId="0" applyFont="1" applyFill="1" applyBorder="1"/>
    <xf numFmtId="0" fontId="3" fillId="3" borderId="54" xfId="0" applyFont="1" applyFill="1" applyBorder="1"/>
    <xf numFmtId="0" fontId="3" fillId="3" borderId="37" xfId="0" applyFont="1" applyFill="1" applyBorder="1"/>
    <xf numFmtId="0" fontId="2" fillId="3" borderId="33" xfId="0" applyFont="1" applyFill="1" applyBorder="1"/>
    <xf numFmtId="0" fontId="2" fillId="3" borderId="34" xfId="0" applyFont="1" applyFill="1" applyBorder="1"/>
    <xf numFmtId="0" fontId="2" fillId="3" borderId="57" xfId="0" applyFont="1" applyFill="1" applyBorder="1"/>
    <xf numFmtId="0" fontId="7" fillId="0" borderId="41" xfId="0" applyFont="1" applyFill="1" applyBorder="1" applyAlignment="1">
      <alignment horizontal="center" vertical="center"/>
    </xf>
    <xf numFmtId="164" fontId="7" fillId="0" borderId="31" xfId="0" applyNumberFormat="1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/>
    </xf>
    <xf numFmtId="0" fontId="3" fillId="0" borderId="27" xfId="0" applyFont="1" applyBorder="1"/>
    <xf numFmtId="0" fontId="3" fillId="0" borderId="12" xfId="0" applyFont="1" applyBorder="1"/>
    <xf numFmtId="0" fontId="3" fillId="0" borderId="10" xfId="0" applyFont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42" xfId="0" applyFont="1" applyFill="1" applyBorder="1"/>
    <xf numFmtId="0" fontId="7" fillId="0" borderId="46" xfId="0" applyFont="1" applyFill="1" applyBorder="1" applyAlignment="1">
      <alignment horizontal="center" vertical="center"/>
    </xf>
    <xf numFmtId="164" fontId="7" fillId="0" borderId="32" xfId="0" applyNumberFormat="1" applyFont="1" applyFill="1" applyBorder="1" applyAlignment="1">
      <alignment vertical="center" wrapText="1"/>
    </xf>
    <xf numFmtId="0" fontId="2" fillId="0" borderId="25" xfId="0" applyFont="1" applyFill="1" applyBorder="1"/>
    <xf numFmtId="0" fontId="2" fillId="4" borderId="63" xfId="0" applyFont="1" applyFill="1" applyBorder="1"/>
    <xf numFmtId="0" fontId="8" fillId="0" borderId="24" xfId="0" applyFont="1" applyFill="1" applyBorder="1"/>
    <xf numFmtId="0" fontId="8" fillId="0" borderId="44" xfId="0" applyFont="1" applyFill="1" applyBorder="1"/>
    <xf numFmtId="0" fontId="8" fillId="0" borderId="6" xfId="0" applyFont="1" applyFill="1" applyBorder="1"/>
    <xf numFmtId="0" fontId="8" fillId="0" borderId="0" xfId="0" applyFont="1" applyFill="1"/>
    <xf numFmtId="0" fontId="2" fillId="6" borderId="44" xfId="0" applyFont="1" applyFill="1" applyBorder="1"/>
    <xf numFmtId="0" fontId="2" fillId="6" borderId="6" xfId="0" applyFont="1" applyFill="1" applyBorder="1"/>
    <xf numFmtId="0" fontId="5" fillId="9" borderId="55" xfId="0" quotePrefix="1" applyFont="1" applyFill="1" applyBorder="1" applyAlignment="1">
      <alignment horizontal="center" vertical="center"/>
    </xf>
    <xf numFmtId="0" fontId="5" fillId="9" borderId="35" xfId="0" applyFont="1" applyFill="1" applyBorder="1" applyAlignment="1">
      <alignment vertical="center" wrapText="1"/>
    </xf>
    <xf numFmtId="0" fontId="5" fillId="9" borderId="56" xfId="0" applyFont="1" applyFill="1" applyBorder="1" applyAlignment="1">
      <alignment vertical="center"/>
    </xf>
    <xf numFmtId="0" fontId="3" fillId="9" borderId="50" xfId="0" applyFont="1" applyFill="1" applyBorder="1"/>
    <xf numFmtId="0" fontId="3" fillId="9" borderId="56" xfId="0" applyFont="1" applyFill="1" applyBorder="1"/>
    <xf numFmtId="0" fontId="3" fillId="9" borderId="8" xfId="0" applyFont="1" applyFill="1" applyBorder="1"/>
    <xf numFmtId="0" fontId="2" fillId="9" borderId="50" xfId="0" applyFont="1" applyFill="1" applyBorder="1"/>
    <xf numFmtId="0" fontId="2" fillId="9" borderId="51" xfId="0" applyFont="1" applyFill="1" applyBorder="1"/>
    <xf numFmtId="0" fontId="2" fillId="9" borderId="49" xfId="0" applyFont="1" applyFill="1" applyBorder="1"/>
    <xf numFmtId="0" fontId="5" fillId="4" borderId="30" xfId="0" quotePrefix="1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vertical="center"/>
    </xf>
    <xf numFmtId="0" fontId="3" fillId="4" borderId="50" xfId="0" applyFont="1" applyFill="1" applyBorder="1"/>
    <xf numFmtId="0" fontId="3" fillId="4" borderId="56" xfId="0" applyFont="1" applyFill="1" applyBorder="1"/>
    <xf numFmtId="0" fontId="3" fillId="4" borderId="13" xfId="0" applyFont="1" applyFill="1" applyBorder="1"/>
    <xf numFmtId="0" fontId="3" fillId="4" borderId="40" xfId="0" applyFont="1" applyFill="1" applyBorder="1"/>
    <xf numFmtId="0" fontId="3" fillId="4" borderId="30" xfId="0" applyFont="1" applyFill="1" applyBorder="1"/>
    <xf numFmtId="0" fontId="2" fillId="4" borderId="13" xfId="0" applyFont="1" applyFill="1" applyBorder="1"/>
    <xf numFmtId="0" fontId="2" fillId="4" borderId="15" xfId="0" applyFont="1" applyFill="1" applyBorder="1"/>
    <xf numFmtId="0" fontId="2" fillId="4" borderId="49" xfId="0" applyFont="1" applyFill="1" applyBorder="1"/>
    <xf numFmtId="0" fontId="7" fillId="0" borderId="3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/>
    </xf>
    <xf numFmtId="0" fontId="3" fillId="0" borderId="24" xfId="0" applyFont="1" applyFill="1" applyBorder="1"/>
    <xf numFmtId="0" fontId="3" fillId="0" borderId="44" xfId="0" applyFont="1" applyFill="1" applyBorder="1"/>
    <xf numFmtId="0" fontId="3" fillId="0" borderId="43" xfId="0" applyFont="1" applyFill="1" applyBorder="1"/>
    <xf numFmtId="0" fontId="3" fillId="0" borderId="25" xfId="0" applyFont="1" applyFill="1" applyBorder="1"/>
    <xf numFmtId="0" fontId="2" fillId="0" borderId="63" xfId="0" applyFont="1" applyFill="1" applyBorder="1"/>
    <xf numFmtId="0" fontId="3" fillId="0" borderId="0" xfId="0" applyFont="1" applyFill="1" applyBorder="1"/>
    <xf numFmtId="0" fontId="5" fillId="4" borderId="32" xfId="0" quotePrefix="1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vertical="center"/>
    </xf>
    <xf numFmtId="0" fontId="3" fillId="4" borderId="24" xfId="0" applyFont="1" applyFill="1" applyBorder="1"/>
    <xf numFmtId="0" fontId="3" fillId="4" borderId="44" xfId="0" applyFont="1" applyFill="1" applyBorder="1"/>
    <xf numFmtId="0" fontId="3" fillId="4" borderId="43" xfId="0" applyFont="1" applyFill="1" applyBorder="1"/>
    <xf numFmtId="0" fontId="3" fillId="4" borderId="25" xfId="0" applyFont="1" applyFill="1" applyBorder="1"/>
    <xf numFmtId="0" fontId="6" fillId="0" borderId="3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vertical="center"/>
    </xf>
    <xf numFmtId="0" fontId="8" fillId="0" borderId="50" xfId="0" applyFont="1" applyFill="1" applyBorder="1"/>
    <xf numFmtId="0" fontId="8" fillId="0" borderId="56" xfId="0" applyFont="1" applyFill="1" applyBorder="1"/>
    <xf numFmtId="0" fontId="8" fillId="0" borderId="49" xfId="0" applyFont="1" applyFill="1" applyBorder="1"/>
    <xf numFmtId="0" fontId="2" fillId="0" borderId="50" xfId="0" applyFont="1" applyFill="1" applyBorder="1"/>
    <xf numFmtId="0" fontId="2" fillId="0" borderId="51" xfId="0" applyFont="1" applyFill="1" applyBorder="1"/>
    <xf numFmtId="0" fontId="2" fillId="0" borderId="9" xfId="0" applyFont="1" applyFill="1" applyBorder="1"/>
    <xf numFmtId="0" fontId="8" fillId="0" borderId="0" xfId="0" applyFont="1" applyFill="1" applyBorder="1"/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3" fillId="3" borderId="57" xfId="0" applyFont="1" applyFill="1" applyBorder="1"/>
    <xf numFmtId="0" fontId="3" fillId="3" borderId="1" xfId="0" applyFont="1" applyFill="1" applyBorder="1"/>
    <xf numFmtId="0" fontId="3" fillId="3" borderId="38" xfId="0" applyFont="1" applyFill="1" applyBorder="1"/>
    <xf numFmtId="0" fontId="2" fillId="4" borderId="12" xfId="0" applyFont="1" applyFill="1" applyBorder="1"/>
    <xf numFmtId="0" fontId="2" fillId="4" borderId="10" xfId="0" applyFont="1" applyFill="1" applyBorder="1"/>
    <xf numFmtId="0" fontId="2" fillId="4" borderId="28" xfId="0" applyFont="1" applyFill="1" applyBorder="1"/>
    <xf numFmtId="0" fontId="2" fillId="4" borderId="42" xfId="0" applyFont="1" applyFill="1" applyBorder="1"/>
    <xf numFmtId="0" fontId="5" fillId="4" borderId="55" xfId="0" quotePrefix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 wrapText="1"/>
    </xf>
    <xf numFmtId="0" fontId="5" fillId="4" borderId="56" xfId="0" applyFont="1" applyFill="1" applyBorder="1" applyAlignment="1">
      <alignment vertical="center"/>
    </xf>
    <xf numFmtId="0" fontId="2" fillId="4" borderId="50" xfId="0" applyFont="1" applyFill="1" applyBorder="1"/>
    <xf numFmtId="0" fontId="2" fillId="4" borderId="56" xfId="0" applyFont="1" applyFill="1" applyBorder="1"/>
    <xf numFmtId="0" fontId="2" fillId="4" borderId="8" xfId="0" applyFont="1" applyFill="1" applyBorder="1"/>
    <xf numFmtId="0" fontId="2" fillId="4" borderId="51" xfId="0" applyFont="1" applyFill="1" applyBorder="1"/>
    <xf numFmtId="0" fontId="5" fillId="3" borderId="58" xfId="0" quotePrefix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3" fillId="3" borderId="18" xfId="0" applyFont="1" applyFill="1" applyBorder="1"/>
    <xf numFmtId="0" fontId="3" fillId="3" borderId="4" xfId="0" applyFont="1" applyFill="1" applyBorder="1"/>
    <xf numFmtId="0" fontId="3" fillId="3" borderId="21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59" xfId="0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2" fillId="0" borderId="0" xfId="0" applyFont="1" applyFill="1" applyBorder="1"/>
    <xf numFmtId="0" fontId="1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4" fillId="4" borderId="31" xfId="0" applyNumberFormat="1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2" fillId="4" borderId="64" xfId="0" applyFont="1" applyFill="1" applyBorder="1"/>
    <xf numFmtId="0" fontId="2" fillId="4" borderId="48" xfId="0" applyFont="1" applyFill="1" applyBorder="1"/>
    <xf numFmtId="0" fontId="2" fillId="4" borderId="31" xfId="0" applyFont="1" applyFill="1" applyBorder="1"/>
    <xf numFmtId="49" fontId="12" fillId="0" borderId="32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" fillId="0" borderId="32" xfId="0" applyFont="1" applyFill="1" applyBorder="1"/>
    <xf numFmtId="49" fontId="5" fillId="4" borderId="32" xfId="0" quotePrefix="1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0" fontId="2" fillId="8" borderId="27" xfId="0" applyFont="1" applyFill="1" applyBorder="1"/>
    <xf numFmtId="0" fontId="2" fillId="8" borderId="32" xfId="0" applyFont="1" applyFill="1" applyBorder="1"/>
    <xf numFmtId="49" fontId="6" fillId="0" borderId="3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2" fillId="4" borderId="32" xfId="0" applyFont="1" applyFill="1" applyBorder="1"/>
    <xf numFmtId="0" fontId="7" fillId="0" borderId="24" xfId="0" applyFont="1" applyFill="1" applyBorder="1" applyAlignment="1">
      <alignment vertical="center"/>
    </xf>
    <xf numFmtId="0" fontId="2" fillId="0" borderId="17" xfId="0" applyFont="1" applyFill="1" applyBorder="1"/>
    <xf numFmtId="0" fontId="2" fillId="4" borderId="17" xfId="0" applyFont="1" applyFill="1" applyBorder="1"/>
    <xf numFmtId="49" fontId="6" fillId="0" borderId="32" xfId="0" quotePrefix="1" applyNumberFormat="1" applyFont="1" applyFill="1" applyBorder="1" applyAlignment="1">
      <alignment horizontal="center" vertical="center"/>
    </xf>
    <xf numFmtId="0" fontId="6" fillId="0" borderId="32" xfId="0" quotePrefix="1" applyFont="1" applyFill="1" applyBorder="1" applyAlignment="1">
      <alignment horizontal="center" vertical="center"/>
    </xf>
    <xf numFmtId="0" fontId="5" fillId="4" borderId="35" xfId="0" quotePrefix="1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2" fillId="4" borderId="16" xfId="0" applyFont="1" applyFill="1" applyBorder="1"/>
    <xf numFmtId="0" fontId="2" fillId="4" borderId="35" xfId="0" applyFont="1" applyFill="1" applyBorder="1"/>
    <xf numFmtId="0" fontId="5" fillId="3" borderId="1" xfId="0" quotePrefix="1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/>
    </xf>
    <xf numFmtId="0" fontId="2" fillId="3" borderId="38" xfId="0" applyFont="1" applyFill="1" applyBorder="1"/>
    <xf numFmtId="0" fontId="2" fillId="3" borderId="1" xfId="0" applyFont="1" applyFill="1" applyBorder="1"/>
    <xf numFmtId="0" fontId="5" fillId="4" borderId="31" xfId="0" quotePrefix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0" fontId="2" fillId="4" borderId="40" xfId="0" applyFont="1" applyFill="1" applyBorder="1"/>
    <xf numFmtId="0" fontId="5" fillId="4" borderId="2" xfId="0" quotePrefix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/>
    </xf>
    <xf numFmtId="0" fontId="2" fillId="4" borderId="0" xfId="0" applyFont="1" applyFill="1" applyBorder="1"/>
    <xf numFmtId="0" fontId="2" fillId="4" borderId="2" xfId="0" applyFont="1" applyFill="1" applyBorder="1"/>
    <xf numFmtId="0" fontId="10" fillId="0" borderId="31" xfId="0" quotePrefix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2" fillId="0" borderId="16" xfId="0" applyFont="1" applyFill="1" applyBorder="1"/>
    <xf numFmtId="0" fontId="2" fillId="0" borderId="40" xfId="0" applyFont="1" applyFill="1" applyBorder="1"/>
    <xf numFmtId="0" fontId="2" fillId="0" borderId="2" xfId="0" applyFont="1" applyFill="1" applyBorder="1"/>
    <xf numFmtId="0" fontId="12" fillId="0" borderId="32" xfId="0" quotePrefix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2" fillId="0" borderId="53" xfId="0" applyFont="1" applyFill="1" applyBorder="1"/>
    <xf numFmtId="0" fontId="10" fillId="0" borderId="32" xfId="0" quotePrefix="1" applyFont="1" applyFill="1" applyBorder="1" applyAlignment="1">
      <alignment horizontal="center" vertical="center"/>
    </xf>
    <xf numFmtId="0" fontId="4" fillId="4" borderId="32" xfId="0" quotePrefix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2" fillId="4" borderId="53" xfId="0" applyFont="1" applyFill="1" applyBorder="1"/>
    <xf numFmtId="0" fontId="4" fillId="2" borderId="35" xfId="0" quotePrefix="1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6" borderId="56" xfId="0" applyFont="1" applyFill="1" applyBorder="1"/>
    <xf numFmtId="0" fontId="2" fillId="6" borderId="16" xfId="0" applyFont="1" applyFill="1" applyBorder="1"/>
    <xf numFmtId="0" fontId="2" fillId="6" borderId="60" xfId="0" applyFont="1" applyFill="1" applyBorder="1"/>
    <xf numFmtId="0" fontId="2" fillId="6" borderId="35" xfId="0" applyFont="1" applyFill="1" applyBorder="1"/>
    <xf numFmtId="0" fontId="4" fillId="3" borderId="1" xfId="0" quotePrefix="1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vertical="center"/>
    </xf>
    <xf numFmtId="0" fontId="4" fillId="3" borderId="37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0" fontId="4" fillId="3" borderId="18" xfId="0" applyFont="1" applyFill="1" applyBorder="1"/>
    <xf numFmtId="0" fontId="4" fillId="3" borderId="21" xfId="0" applyFont="1" applyFill="1" applyBorder="1"/>
    <xf numFmtId="0" fontId="2" fillId="3" borderId="5" xfId="0" applyFont="1" applyFill="1" applyBorder="1"/>
    <xf numFmtId="0" fontId="12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vertical="center" wrapText="1"/>
    </xf>
    <xf numFmtId="0" fontId="10" fillId="5" borderId="0" xfId="0" applyFont="1" applyFill="1"/>
    <xf numFmtId="0" fontId="3" fillId="5" borderId="0" xfId="0" applyFont="1" applyFill="1"/>
    <xf numFmtId="0" fontId="10" fillId="5" borderId="0" xfId="0" applyFont="1" applyFill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7" borderId="46" xfId="0" applyNumberFormat="1" applyFont="1" applyFill="1" applyBorder="1" applyAlignment="1">
      <alignment horizontal="center" vertical="center"/>
    </xf>
    <xf numFmtId="3" fontId="2" fillId="7" borderId="43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3" fontId="2" fillId="0" borderId="39" xfId="0" applyNumberFormat="1" applyFont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41" xfId="0" applyNumberFormat="1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5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3" fontId="2" fillId="7" borderId="44" xfId="0" applyNumberFormat="1" applyFont="1" applyFill="1" applyBorder="1" applyAlignment="1">
      <alignment horizontal="center" vertical="center"/>
    </xf>
    <xf numFmtId="3" fontId="2" fillId="7" borderId="24" xfId="0" applyNumberFormat="1" applyFont="1" applyFill="1" applyBorder="1" applyAlignment="1">
      <alignment horizontal="center" vertical="center"/>
    </xf>
    <xf numFmtId="3" fontId="2" fillId="7" borderId="6" xfId="0" applyNumberFormat="1" applyFont="1" applyFill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2" fillId="0" borderId="4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39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3" fontId="2" fillId="0" borderId="48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8"/>
  <sheetViews>
    <sheetView tabSelected="1" zoomScale="80" zoomScaleNormal="80" workbookViewId="0">
      <selection activeCell="L10" sqref="L10"/>
    </sheetView>
  </sheetViews>
  <sheetFormatPr defaultRowHeight="15.75" x14ac:dyDescent="0.25"/>
  <cols>
    <col min="1" max="1" width="8" style="1" customWidth="1"/>
    <col min="2" max="2" width="53.7109375" style="1" customWidth="1"/>
    <col min="3" max="3" width="14.28515625" style="1" bestFit="1" customWidth="1"/>
    <col min="4" max="4" width="17.7109375" style="1" customWidth="1"/>
    <col min="5" max="5" width="13.7109375" style="1" customWidth="1"/>
    <col min="6" max="6" width="17.7109375" style="1" customWidth="1"/>
    <col min="7" max="7" width="13.7109375" style="1" customWidth="1"/>
    <col min="8" max="8" width="17.7109375" style="1" customWidth="1"/>
    <col min="9" max="9" width="13.7109375" style="1" customWidth="1"/>
    <col min="10" max="10" width="17.7109375" style="1" customWidth="1"/>
    <col min="11" max="11" width="13.7109375" style="1" customWidth="1"/>
    <col min="12" max="12" width="17.7109375" style="1" customWidth="1"/>
    <col min="13" max="13" width="13.7109375" style="1" customWidth="1"/>
    <col min="14" max="14" width="17.7109375" style="1" customWidth="1"/>
    <col min="15" max="15" width="13.7109375" style="1" customWidth="1"/>
    <col min="16" max="16" width="17.7109375" style="1" customWidth="1"/>
    <col min="17" max="16384" width="9.140625" style="1"/>
  </cols>
  <sheetData>
    <row r="1" spans="1:17" x14ac:dyDescent="0.25">
      <c r="A1" s="294" t="s">
        <v>154</v>
      </c>
      <c r="B1" s="294"/>
      <c r="C1" s="294"/>
      <c r="N1" s="301" t="s">
        <v>562</v>
      </c>
      <c r="O1" s="301"/>
      <c r="P1" s="301"/>
      <c r="Q1" s="302"/>
    </row>
    <row r="2" spans="1:17" x14ac:dyDescent="0.25">
      <c r="A2" s="294" t="s">
        <v>414</v>
      </c>
      <c r="B2" s="294"/>
      <c r="C2" s="294"/>
    </row>
    <row r="3" spans="1:17" ht="29.25" customHeight="1" x14ac:dyDescent="0.25">
      <c r="A3" s="293" t="s">
        <v>413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7" ht="16.5" thickBot="1" x14ac:dyDescent="0.3">
      <c r="O4" s="282" t="s">
        <v>560</v>
      </c>
      <c r="P4" s="282"/>
    </row>
    <row r="5" spans="1:17" x14ac:dyDescent="0.25">
      <c r="A5" s="295" t="s">
        <v>155</v>
      </c>
      <c r="B5" s="265" t="s">
        <v>156</v>
      </c>
      <c r="C5" s="274" t="s">
        <v>561</v>
      </c>
      <c r="D5" s="291" t="s">
        <v>401</v>
      </c>
      <c r="E5" s="297"/>
      <c r="F5" s="298" t="s">
        <v>401</v>
      </c>
      <c r="G5" s="299"/>
      <c r="H5" s="291" t="s">
        <v>401</v>
      </c>
      <c r="I5" s="292"/>
      <c r="J5" s="291" t="s">
        <v>401</v>
      </c>
      <c r="K5" s="292"/>
      <c r="L5" s="291" t="s">
        <v>401</v>
      </c>
      <c r="M5" s="292"/>
      <c r="N5" s="276" t="s">
        <v>0</v>
      </c>
      <c r="O5" s="277"/>
      <c r="P5" s="280" t="s">
        <v>0</v>
      </c>
    </row>
    <row r="6" spans="1:17" x14ac:dyDescent="0.25">
      <c r="A6" s="296"/>
      <c r="B6" s="266"/>
      <c r="C6" s="275"/>
      <c r="D6" s="263"/>
      <c r="E6" s="288"/>
      <c r="F6" s="289"/>
      <c r="G6" s="290"/>
      <c r="H6" s="263"/>
      <c r="I6" s="264"/>
      <c r="J6" s="263"/>
      <c r="K6" s="264"/>
      <c r="L6" s="263"/>
      <c r="M6" s="264"/>
      <c r="N6" s="278"/>
      <c r="O6" s="279"/>
      <c r="P6" s="281"/>
    </row>
    <row r="7" spans="1:17" ht="16.5" thickBot="1" x14ac:dyDescent="0.3">
      <c r="A7" s="296"/>
      <c r="B7" s="266"/>
      <c r="C7" s="275"/>
      <c r="D7" s="2" t="s">
        <v>412</v>
      </c>
      <c r="E7" s="3" t="s">
        <v>415</v>
      </c>
      <c r="F7" s="2" t="s">
        <v>412</v>
      </c>
      <c r="G7" s="3" t="s">
        <v>415</v>
      </c>
      <c r="H7" s="4" t="s">
        <v>412</v>
      </c>
      <c r="I7" s="5" t="s">
        <v>415</v>
      </c>
      <c r="J7" s="2" t="s">
        <v>412</v>
      </c>
      <c r="K7" s="3" t="s">
        <v>415</v>
      </c>
      <c r="L7" s="2" t="s">
        <v>412</v>
      </c>
      <c r="M7" s="3" t="s">
        <v>415</v>
      </c>
      <c r="N7" s="2" t="s">
        <v>412</v>
      </c>
      <c r="O7" s="3" t="s">
        <v>415</v>
      </c>
      <c r="P7" s="281"/>
    </row>
    <row r="8" spans="1:17" ht="16.5" thickBot="1" x14ac:dyDescent="0.3">
      <c r="A8" s="6" t="s">
        <v>157</v>
      </c>
      <c r="B8" s="7" t="s">
        <v>158</v>
      </c>
      <c r="C8" s="8" t="s">
        <v>159</v>
      </c>
      <c r="D8" s="284" t="s">
        <v>402</v>
      </c>
      <c r="E8" s="285"/>
      <c r="F8" s="284" t="s">
        <v>403</v>
      </c>
      <c r="G8" s="286"/>
      <c r="H8" s="287" t="s">
        <v>404</v>
      </c>
      <c r="I8" s="286"/>
      <c r="J8" s="287" t="s">
        <v>405</v>
      </c>
      <c r="K8" s="285"/>
      <c r="L8" s="284" t="s">
        <v>406</v>
      </c>
      <c r="M8" s="286"/>
      <c r="N8" s="9" t="s">
        <v>407</v>
      </c>
      <c r="O8" s="10" t="s">
        <v>408</v>
      </c>
      <c r="P8" s="11" t="s">
        <v>409</v>
      </c>
    </row>
    <row r="9" spans="1:17" s="20" customFormat="1" x14ac:dyDescent="0.25">
      <c r="A9" s="12" t="s">
        <v>67</v>
      </c>
      <c r="B9" s="13" t="s">
        <v>160</v>
      </c>
      <c r="C9" s="14" t="s">
        <v>1</v>
      </c>
      <c r="D9" s="15">
        <f t="shared" ref="D9:M9" si="0">SUM(D10:D17)</f>
        <v>0</v>
      </c>
      <c r="E9" s="16">
        <f t="shared" si="0"/>
        <v>0</v>
      </c>
      <c r="F9" s="15">
        <f t="shared" si="0"/>
        <v>0</v>
      </c>
      <c r="G9" s="16">
        <f t="shared" si="0"/>
        <v>0</v>
      </c>
      <c r="H9" s="15">
        <f t="shared" si="0"/>
        <v>0</v>
      </c>
      <c r="I9" s="16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5">
        <f>+D9+F9+H9+J9+L9</f>
        <v>0</v>
      </c>
      <c r="O9" s="18"/>
      <c r="P9" s="19">
        <f>+N9+O9</f>
        <v>0</v>
      </c>
    </row>
    <row r="10" spans="1:17" ht="78.75" x14ac:dyDescent="0.25">
      <c r="A10" s="21" t="s">
        <v>161</v>
      </c>
      <c r="B10" s="22" t="s">
        <v>558</v>
      </c>
      <c r="C10" s="23" t="s">
        <v>147</v>
      </c>
      <c r="D10" s="24"/>
      <c r="E10" s="25"/>
      <c r="F10" s="24"/>
      <c r="G10" s="25"/>
      <c r="H10" s="24"/>
      <c r="I10" s="25"/>
      <c r="J10" s="24"/>
      <c r="K10" s="26"/>
      <c r="L10" s="24"/>
      <c r="M10" s="26"/>
      <c r="N10" s="27">
        <f t="shared" ref="N10:O71" si="1">+D10+F10+H10+J10+L10</f>
        <v>0</v>
      </c>
      <c r="O10" s="28"/>
      <c r="P10" s="29">
        <f t="shared" ref="P10:P71" si="2">+N10+O10</f>
        <v>0</v>
      </c>
    </row>
    <row r="11" spans="1:17" x14ac:dyDescent="0.25">
      <c r="A11" s="21" t="s">
        <v>162</v>
      </c>
      <c r="B11" s="22" t="s">
        <v>163</v>
      </c>
      <c r="C11" s="23" t="s">
        <v>148</v>
      </c>
      <c r="D11" s="24"/>
      <c r="E11" s="25"/>
      <c r="F11" s="24"/>
      <c r="G11" s="25"/>
      <c r="H11" s="24"/>
      <c r="I11" s="25"/>
      <c r="J11" s="24"/>
      <c r="K11" s="26"/>
      <c r="L11" s="24"/>
      <c r="M11" s="26"/>
      <c r="N11" s="27">
        <f t="shared" si="1"/>
        <v>0</v>
      </c>
      <c r="O11" s="28"/>
      <c r="P11" s="29">
        <f t="shared" si="2"/>
        <v>0</v>
      </c>
    </row>
    <row r="12" spans="1:17" x14ac:dyDescent="0.25">
      <c r="A12" s="21" t="s">
        <v>164</v>
      </c>
      <c r="B12" s="22" t="s">
        <v>165</v>
      </c>
      <c r="C12" s="23" t="s">
        <v>85</v>
      </c>
      <c r="D12" s="24"/>
      <c r="E12" s="25"/>
      <c r="F12" s="24"/>
      <c r="G12" s="25"/>
      <c r="H12" s="24"/>
      <c r="I12" s="25"/>
      <c r="J12" s="24"/>
      <c r="K12" s="26"/>
      <c r="L12" s="24"/>
      <c r="M12" s="26"/>
      <c r="N12" s="27">
        <f t="shared" si="1"/>
        <v>0</v>
      </c>
      <c r="O12" s="28"/>
      <c r="P12" s="29">
        <f t="shared" si="2"/>
        <v>0</v>
      </c>
    </row>
    <row r="13" spans="1:17" ht="47.25" x14ac:dyDescent="0.25">
      <c r="A13" s="21" t="s">
        <v>166</v>
      </c>
      <c r="B13" s="22" t="s">
        <v>557</v>
      </c>
      <c r="C13" s="23" t="s">
        <v>84</v>
      </c>
      <c r="D13" s="24"/>
      <c r="E13" s="25"/>
      <c r="F13" s="24"/>
      <c r="G13" s="25"/>
      <c r="H13" s="24"/>
      <c r="I13" s="25"/>
      <c r="J13" s="24"/>
      <c r="K13" s="26"/>
      <c r="L13" s="24"/>
      <c r="M13" s="26"/>
      <c r="N13" s="27">
        <f t="shared" si="1"/>
        <v>0</v>
      </c>
      <c r="O13" s="28"/>
      <c r="P13" s="29">
        <f t="shared" si="2"/>
        <v>0</v>
      </c>
    </row>
    <row r="14" spans="1:17" x14ac:dyDescent="0.25">
      <c r="A14" s="21" t="s">
        <v>167</v>
      </c>
      <c r="B14" s="22" t="s">
        <v>168</v>
      </c>
      <c r="C14" s="23" t="s">
        <v>169</v>
      </c>
      <c r="D14" s="24"/>
      <c r="E14" s="25"/>
      <c r="F14" s="24"/>
      <c r="G14" s="25"/>
      <c r="H14" s="24"/>
      <c r="I14" s="25"/>
      <c r="J14" s="24"/>
      <c r="K14" s="26"/>
      <c r="L14" s="24"/>
      <c r="M14" s="26"/>
      <c r="N14" s="27">
        <f t="shared" si="1"/>
        <v>0</v>
      </c>
      <c r="O14" s="28"/>
      <c r="P14" s="29">
        <f t="shared" si="2"/>
        <v>0</v>
      </c>
    </row>
    <row r="15" spans="1:17" ht="31.5" x14ac:dyDescent="0.25">
      <c r="A15" s="21" t="s">
        <v>170</v>
      </c>
      <c r="B15" s="22" t="s">
        <v>339</v>
      </c>
      <c r="C15" s="23" t="s">
        <v>171</v>
      </c>
      <c r="D15" s="24"/>
      <c r="E15" s="25"/>
      <c r="F15" s="24"/>
      <c r="G15" s="25"/>
      <c r="H15" s="24"/>
      <c r="I15" s="25"/>
      <c r="J15" s="24"/>
      <c r="K15" s="26"/>
      <c r="L15" s="24"/>
      <c r="M15" s="26"/>
      <c r="N15" s="27">
        <f t="shared" si="1"/>
        <v>0</v>
      </c>
      <c r="O15" s="28"/>
      <c r="P15" s="29">
        <f t="shared" si="2"/>
        <v>0</v>
      </c>
    </row>
    <row r="16" spans="1:17" x14ac:dyDescent="0.25">
      <c r="A16" s="21" t="s">
        <v>173</v>
      </c>
      <c r="B16" s="22" t="s">
        <v>556</v>
      </c>
      <c r="C16" s="23" t="s">
        <v>86</v>
      </c>
      <c r="D16" s="24"/>
      <c r="E16" s="25"/>
      <c r="F16" s="24"/>
      <c r="G16" s="25"/>
      <c r="H16" s="24"/>
      <c r="I16" s="25"/>
      <c r="J16" s="24"/>
      <c r="K16" s="26"/>
      <c r="L16" s="24"/>
      <c r="M16" s="26"/>
      <c r="N16" s="27">
        <f t="shared" si="1"/>
        <v>0</v>
      </c>
      <c r="O16" s="28"/>
      <c r="P16" s="29">
        <f t="shared" si="2"/>
        <v>0</v>
      </c>
    </row>
    <row r="17" spans="1:16" x14ac:dyDescent="0.25">
      <c r="A17" s="21" t="s">
        <v>340</v>
      </c>
      <c r="B17" s="22" t="s">
        <v>174</v>
      </c>
      <c r="C17" s="23" t="s">
        <v>153</v>
      </c>
      <c r="D17" s="24"/>
      <c r="E17" s="25"/>
      <c r="F17" s="24"/>
      <c r="G17" s="25"/>
      <c r="H17" s="24"/>
      <c r="I17" s="25"/>
      <c r="J17" s="24"/>
      <c r="K17" s="26"/>
      <c r="L17" s="24"/>
      <c r="M17" s="26"/>
      <c r="N17" s="27">
        <f t="shared" si="1"/>
        <v>0</v>
      </c>
      <c r="O17" s="28"/>
      <c r="P17" s="29">
        <f t="shared" si="2"/>
        <v>0</v>
      </c>
    </row>
    <row r="18" spans="1:16" s="20" customFormat="1" x14ac:dyDescent="0.25">
      <c r="A18" s="30" t="s">
        <v>68</v>
      </c>
      <c r="B18" s="31" t="s">
        <v>3</v>
      </c>
      <c r="C18" s="32" t="s">
        <v>2</v>
      </c>
      <c r="D18" s="33"/>
      <c r="E18" s="34"/>
      <c r="F18" s="33"/>
      <c r="G18" s="34"/>
      <c r="H18" s="33"/>
      <c r="I18" s="34"/>
      <c r="J18" s="33"/>
      <c r="K18" s="35"/>
      <c r="L18" s="33"/>
      <c r="M18" s="35"/>
      <c r="N18" s="33">
        <f t="shared" si="1"/>
        <v>0</v>
      </c>
      <c r="O18" s="36"/>
      <c r="P18" s="37">
        <f t="shared" si="2"/>
        <v>0</v>
      </c>
    </row>
    <row r="19" spans="1:16" s="20" customFormat="1" x14ac:dyDescent="0.25">
      <c r="A19" s="30" t="s">
        <v>69</v>
      </c>
      <c r="B19" s="31" t="s">
        <v>551</v>
      </c>
      <c r="C19" s="32" t="s">
        <v>4</v>
      </c>
      <c r="D19" s="33"/>
      <c r="E19" s="34"/>
      <c r="F19" s="33"/>
      <c r="G19" s="34"/>
      <c r="H19" s="33"/>
      <c r="I19" s="34"/>
      <c r="J19" s="33"/>
      <c r="K19" s="35"/>
      <c r="L19" s="33"/>
      <c r="M19" s="35"/>
      <c r="N19" s="33">
        <f t="shared" si="1"/>
        <v>0</v>
      </c>
      <c r="O19" s="36"/>
      <c r="P19" s="37">
        <f t="shared" si="2"/>
        <v>0</v>
      </c>
    </row>
    <row r="20" spans="1:16" s="20" customFormat="1" ht="31.5" x14ac:dyDescent="0.25">
      <c r="A20" s="30" t="s">
        <v>70</v>
      </c>
      <c r="B20" s="31" t="s">
        <v>175</v>
      </c>
      <c r="C20" s="32" t="s">
        <v>5</v>
      </c>
      <c r="D20" s="33">
        <f>SUM(D21:D22)</f>
        <v>0</v>
      </c>
      <c r="E20" s="34">
        <f t="shared" ref="E20:M20" si="3">SUM(E21:E22)</f>
        <v>0</v>
      </c>
      <c r="F20" s="33">
        <f t="shared" si="3"/>
        <v>0</v>
      </c>
      <c r="G20" s="34">
        <f t="shared" si="3"/>
        <v>0</v>
      </c>
      <c r="H20" s="33">
        <f t="shared" si="3"/>
        <v>0</v>
      </c>
      <c r="I20" s="34">
        <f t="shared" si="3"/>
        <v>0</v>
      </c>
      <c r="J20" s="33">
        <f t="shared" si="3"/>
        <v>0</v>
      </c>
      <c r="K20" s="35">
        <f t="shared" si="3"/>
        <v>0</v>
      </c>
      <c r="L20" s="33">
        <f t="shared" si="3"/>
        <v>0</v>
      </c>
      <c r="M20" s="35">
        <f t="shared" si="3"/>
        <v>0</v>
      </c>
      <c r="N20" s="33">
        <f t="shared" si="1"/>
        <v>0</v>
      </c>
      <c r="O20" s="36"/>
      <c r="P20" s="37">
        <f t="shared" si="2"/>
        <v>0</v>
      </c>
    </row>
    <row r="21" spans="1:16" s="43" customFormat="1" ht="47.25" x14ac:dyDescent="0.25">
      <c r="A21" s="21" t="s">
        <v>341</v>
      </c>
      <c r="B21" s="38" t="s">
        <v>559</v>
      </c>
      <c r="C21" s="23" t="s">
        <v>88</v>
      </c>
      <c r="D21" s="39"/>
      <c r="E21" s="40"/>
      <c r="F21" s="39"/>
      <c r="G21" s="40"/>
      <c r="H21" s="39"/>
      <c r="I21" s="40"/>
      <c r="J21" s="39"/>
      <c r="K21" s="41"/>
      <c r="L21" s="39"/>
      <c r="M21" s="41"/>
      <c r="N21" s="27">
        <f t="shared" si="1"/>
        <v>0</v>
      </c>
      <c r="O21" s="42"/>
      <c r="P21" s="29">
        <f t="shared" si="2"/>
        <v>0</v>
      </c>
    </row>
    <row r="22" spans="1:16" s="43" customFormat="1" x14ac:dyDescent="0.25">
      <c r="A22" s="21" t="s">
        <v>342</v>
      </c>
      <c r="B22" s="38" t="s">
        <v>343</v>
      </c>
      <c r="C22" s="23" t="s">
        <v>87</v>
      </c>
      <c r="D22" s="39"/>
      <c r="E22" s="40"/>
      <c r="F22" s="39"/>
      <c r="G22" s="40"/>
      <c r="H22" s="39"/>
      <c r="I22" s="40"/>
      <c r="J22" s="39"/>
      <c r="K22" s="41"/>
      <c r="L22" s="39"/>
      <c r="M22" s="41"/>
      <c r="N22" s="27">
        <f t="shared" si="1"/>
        <v>0</v>
      </c>
      <c r="O22" s="42"/>
      <c r="P22" s="29">
        <f t="shared" si="2"/>
        <v>0</v>
      </c>
    </row>
    <row r="23" spans="1:16" s="20" customFormat="1" x14ac:dyDescent="0.25">
      <c r="A23" s="30" t="s">
        <v>71</v>
      </c>
      <c r="B23" s="31" t="s">
        <v>7</v>
      </c>
      <c r="C23" s="32" t="s">
        <v>6</v>
      </c>
      <c r="D23" s="33"/>
      <c r="E23" s="34"/>
      <c r="F23" s="33"/>
      <c r="G23" s="34"/>
      <c r="H23" s="33"/>
      <c r="I23" s="34"/>
      <c r="J23" s="33"/>
      <c r="K23" s="35"/>
      <c r="L23" s="33"/>
      <c r="M23" s="35"/>
      <c r="N23" s="33">
        <f t="shared" si="1"/>
        <v>0</v>
      </c>
      <c r="O23" s="36"/>
      <c r="P23" s="37">
        <f t="shared" si="2"/>
        <v>0</v>
      </c>
    </row>
    <row r="24" spans="1:16" s="20" customFormat="1" x14ac:dyDescent="0.25">
      <c r="A24" s="30" t="s">
        <v>72</v>
      </c>
      <c r="B24" s="31" t="s">
        <v>9</v>
      </c>
      <c r="C24" s="32" t="s">
        <v>8</v>
      </c>
      <c r="D24" s="33"/>
      <c r="E24" s="34"/>
      <c r="F24" s="33"/>
      <c r="G24" s="34"/>
      <c r="H24" s="33"/>
      <c r="I24" s="34"/>
      <c r="J24" s="33"/>
      <c r="K24" s="35"/>
      <c r="L24" s="33"/>
      <c r="M24" s="35"/>
      <c r="N24" s="33">
        <f t="shared" si="1"/>
        <v>0</v>
      </c>
      <c r="O24" s="36"/>
      <c r="P24" s="37">
        <f t="shared" si="2"/>
        <v>0</v>
      </c>
    </row>
    <row r="25" spans="1:16" s="20" customFormat="1" x14ac:dyDescent="0.25">
      <c r="A25" s="30" t="s">
        <v>73</v>
      </c>
      <c r="B25" s="31" t="s">
        <v>176</v>
      </c>
      <c r="C25" s="32" t="s">
        <v>10</v>
      </c>
      <c r="D25" s="33">
        <f t="shared" ref="D25:M25" si="4">SUM(D26:D30)</f>
        <v>0</v>
      </c>
      <c r="E25" s="34">
        <f t="shared" si="4"/>
        <v>0</v>
      </c>
      <c r="F25" s="33">
        <f t="shared" si="4"/>
        <v>0</v>
      </c>
      <c r="G25" s="34">
        <f t="shared" si="4"/>
        <v>0</v>
      </c>
      <c r="H25" s="33">
        <f t="shared" si="4"/>
        <v>0</v>
      </c>
      <c r="I25" s="34">
        <f t="shared" si="4"/>
        <v>0</v>
      </c>
      <c r="J25" s="33">
        <f t="shared" si="4"/>
        <v>0</v>
      </c>
      <c r="K25" s="35">
        <f t="shared" si="4"/>
        <v>0</v>
      </c>
      <c r="L25" s="33">
        <f t="shared" si="4"/>
        <v>0</v>
      </c>
      <c r="M25" s="35">
        <f t="shared" si="4"/>
        <v>0</v>
      </c>
      <c r="N25" s="33">
        <f t="shared" si="1"/>
        <v>0</v>
      </c>
      <c r="O25" s="36"/>
      <c r="P25" s="37">
        <f t="shared" si="2"/>
        <v>0</v>
      </c>
    </row>
    <row r="26" spans="1:16" s="43" customFormat="1" x14ac:dyDescent="0.25">
      <c r="A26" s="21" t="s">
        <v>344</v>
      </c>
      <c r="B26" s="38" t="s">
        <v>349</v>
      </c>
      <c r="C26" s="23" t="s">
        <v>354</v>
      </c>
      <c r="D26" s="39"/>
      <c r="E26" s="40"/>
      <c r="F26" s="39"/>
      <c r="G26" s="40"/>
      <c r="H26" s="39"/>
      <c r="I26" s="40"/>
      <c r="J26" s="39"/>
      <c r="K26" s="41"/>
      <c r="L26" s="39"/>
      <c r="M26" s="41"/>
      <c r="N26" s="27">
        <f t="shared" si="1"/>
        <v>0</v>
      </c>
      <c r="O26" s="42"/>
      <c r="P26" s="29">
        <f t="shared" si="2"/>
        <v>0</v>
      </c>
    </row>
    <row r="27" spans="1:16" s="43" customFormat="1" x14ac:dyDescent="0.25">
      <c r="A27" s="21" t="s">
        <v>345</v>
      </c>
      <c r="B27" s="38" t="s">
        <v>350</v>
      </c>
      <c r="C27" s="23" t="s">
        <v>355</v>
      </c>
      <c r="D27" s="39"/>
      <c r="E27" s="40"/>
      <c r="F27" s="39"/>
      <c r="G27" s="40"/>
      <c r="H27" s="39"/>
      <c r="I27" s="40"/>
      <c r="J27" s="39"/>
      <c r="K27" s="41"/>
      <c r="L27" s="39"/>
      <c r="M27" s="41"/>
      <c r="N27" s="27">
        <f t="shared" si="1"/>
        <v>0</v>
      </c>
      <c r="O27" s="42"/>
      <c r="P27" s="29">
        <f t="shared" si="2"/>
        <v>0</v>
      </c>
    </row>
    <row r="28" spans="1:16" s="43" customFormat="1" x14ac:dyDescent="0.25">
      <c r="A28" s="21" t="s">
        <v>346</v>
      </c>
      <c r="B28" s="38" t="s">
        <v>351</v>
      </c>
      <c r="C28" s="23" t="s">
        <v>356</v>
      </c>
      <c r="D28" s="39"/>
      <c r="E28" s="40"/>
      <c r="F28" s="39"/>
      <c r="G28" s="40"/>
      <c r="H28" s="39"/>
      <c r="I28" s="40"/>
      <c r="J28" s="39"/>
      <c r="K28" s="41"/>
      <c r="L28" s="39"/>
      <c r="M28" s="41"/>
      <c r="N28" s="27">
        <f t="shared" si="1"/>
        <v>0</v>
      </c>
      <c r="O28" s="42"/>
      <c r="P28" s="29">
        <f t="shared" si="2"/>
        <v>0</v>
      </c>
    </row>
    <row r="29" spans="1:16" s="43" customFormat="1" x14ac:dyDescent="0.25">
      <c r="A29" s="21" t="s">
        <v>347</v>
      </c>
      <c r="B29" s="38" t="s">
        <v>352</v>
      </c>
      <c r="C29" s="23" t="s">
        <v>89</v>
      </c>
      <c r="D29" s="39"/>
      <c r="E29" s="40"/>
      <c r="F29" s="39"/>
      <c r="G29" s="40"/>
      <c r="H29" s="39"/>
      <c r="I29" s="40"/>
      <c r="J29" s="39"/>
      <c r="K29" s="41"/>
      <c r="L29" s="39"/>
      <c r="M29" s="41"/>
      <c r="N29" s="27">
        <f t="shared" si="1"/>
        <v>0</v>
      </c>
      <c r="O29" s="42"/>
      <c r="P29" s="29">
        <f t="shared" si="2"/>
        <v>0</v>
      </c>
    </row>
    <row r="30" spans="1:16" s="43" customFormat="1" x14ac:dyDescent="0.25">
      <c r="A30" s="21" t="s">
        <v>348</v>
      </c>
      <c r="B30" s="38" t="s">
        <v>353</v>
      </c>
      <c r="C30" s="23" t="s">
        <v>357</v>
      </c>
      <c r="D30" s="39"/>
      <c r="E30" s="40"/>
      <c r="F30" s="39"/>
      <c r="G30" s="40"/>
      <c r="H30" s="39"/>
      <c r="I30" s="40"/>
      <c r="J30" s="39"/>
      <c r="K30" s="41"/>
      <c r="L30" s="39"/>
      <c r="M30" s="41"/>
      <c r="N30" s="27">
        <f t="shared" si="1"/>
        <v>0</v>
      </c>
      <c r="O30" s="42"/>
      <c r="P30" s="29">
        <f t="shared" si="2"/>
        <v>0</v>
      </c>
    </row>
    <row r="31" spans="1:16" s="20" customFormat="1" x14ac:dyDescent="0.25">
      <c r="A31" s="30" t="s">
        <v>74</v>
      </c>
      <c r="B31" s="31" t="s">
        <v>177</v>
      </c>
      <c r="C31" s="32" t="s">
        <v>11</v>
      </c>
      <c r="D31" s="33"/>
      <c r="E31" s="34"/>
      <c r="F31" s="33"/>
      <c r="G31" s="34"/>
      <c r="H31" s="33"/>
      <c r="I31" s="34"/>
      <c r="J31" s="33"/>
      <c r="K31" s="35"/>
      <c r="L31" s="33"/>
      <c r="M31" s="35"/>
      <c r="N31" s="33">
        <f t="shared" si="1"/>
        <v>0</v>
      </c>
      <c r="O31" s="36"/>
      <c r="P31" s="37">
        <f t="shared" si="2"/>
        <v>0</v>
      </c>
    </row>
    <row r="32" spans="1:16" s="20" customFormat="1" ht="31.5" x14ac:dyDescent="0.25">
      <c r="A32" s="30" t="s">
        <v>75</v>
      </c>
      <c r="B32" s="31" t="s">
        <v>555</v>
      </c>
      <c r="C32" s="32" t="s">
        <v>12</v>
      </c>
      <c r="D32" s="33"/>
      <c r="E32" s="34"/>
      <c r="F32" s="33"/>
      <c r="G32" s="34"/>
      <c r="H32" s="33"/>
      <c r="I32" s="34"/>
      <c r="J32" s="33"/>
      <c r="K32" s="35"/>
      <c r="L32" s="33"/>
      <c r="M32" s="35"/>
      <c r="N32" s="33">
        <f t="shared" si="1"/>
        <v>0</v>
      </c>
      <c r="O32" s="36"/>
      <c r="P32" s="37">
        <f t="shared" si="2"/>
        <v>0</v>
      </c>
    </row>
    <row r="33" spans="1:16" s="20" customFormat="1" x14ac:dyDescent="0.25">
      <c r="A33" s="30" t="s">
        <v>76</v>
      </c>
      <c r="B33" s="31" t="s">
        <v>178</v>
      </c>
      <c r="C33" s="32" t="s">
        <v>13</v>
      </c>
      <c r="D33" s="33">
        <f>SUM(D34:D36)</f>
        <v>0</v>
      </c>
      <c r="E33" s="34">
        <f t="shared" ref="E33:M33" si="5">SUM(E34:E36)</f>
        <v>0</v>
      </c>
      <c r="F33" s="33">
        <f t="shared" si="5"/>
        <v>0</v>
      </c>
      <c r="G33" s="34">
        <f t="shared" si="5"/>
        <v>0</v>
      </c>
      <c r="H33" s="33">
        <f t="shared" si="5"/>
        <v>0</v>
      </c>
      <c r="I33" s="34">
        <f t="shared" si="5"/>
        <v>0</v>
      </c>
      <c r="J33" s="33">
        <f t="shared" si="5"/>
        <v>0</v>
      </c>
      <c r="K33" s="35">
        <f t="shared" si="5"/>
        <v>0</v>
      </c>
      <c r="L33" s="33">
        <f t="shared" si="5"/>
        <v>0</v>
      </c>
      <c r="M33" s="35">
        <f t="shared" si="5"/>
        <v>0</v>
      </c>
      <c r="N33" s="33">
        <f t="shared" si="1"/>
        <v>0</v>
      </c>
      <c r="O33" s="36"/>
      <c r="P33" s="37">
        <f t="shared" si="2"/>
        <v>0</v>
      </c>
    </row>
    <row r="34" spans="1:16" s="43" customFormat="1" x14ac:dyDescent="0.25">
      <c r="A34" s="21" t="s">
        <v>361</v>
      </c>
      <c r="B34" s="38" t="s">
        <v>364</v>
      </c>
      <c r="C34" s="23" t="s">
        <v>358</v>
      </c>
      <c r="D34" s="39"/>
      <c r="E34" s="40"/>
      <c r="F34" s="39"/>
      <c r="G34" s="40"/>
      <c r="H34" s="39"/>
      <c r="I34" s="40"/>
      <c r="J34" s="39"/>
      <c r="K34" s="41"/>
      <c r="L34" s="39"/>
      <c r="M34" s="41"/>
      <c r="N34" s="27">
        <f t="shared" si="1"/>
        <v>0</v>
      </c>
      <c r="O34" s="42"/>
      <c r="P34" s="29">
        <f t="shared" si="2"/>
        <v>0</v>
      </c>
    </row>
    <row r="35" spans="1:16" s="43" customFormat="1" x14ac:dyDescent="0.25">
      <c r="A35" s="21" t="s">
        <v>362</v>
      </c>
      <c r="B35" s="38" t="s">
        <v>433</v>
      </c>
      <c r="C35" s="23" t="s">
        <v>359</v>
      </c>
      <c r="D35" s="39"/>
      <c r="E35" s="40"/>
      <c r="F35" s="39"/>
      <c r="G35" s="40"/>
      <c r="H35" s="39"/>
      <c r="I35" s="40"/>
      <c r="J35" s="39"/>
      <c r="K35" s="41"/>
      <c r="L35" s="39"/>
      <c r="M35" s="41"/>
      <c r="N35" s="27">
        <f t="shared" si="1"/>
        <v>0</v>
      </c>
      <c r="O35" s="42"/>
      <c r="P35" s="29">
        <f t="shared" si="2"/>
        <v>0</v>
      </c>
    </row>
    <row r="36" spans="1:16" s="43" customFormat="1" x14ac:dyDescent="0.25">
      <c r="A36" s="21" t="s">
        <v>363</v>
      </c>
      <c r="B36" s="38" t="s">
        <v>365</v>
      </c>
      <c r="C36" s="23" t="s">
        <v>360</v>
      </c>
      <c r="D36" s="39"/>
      <c r="E36" s="40"/>
      <c r="F36" s="39"/>
      <c r="G36" s="40"/>
      <c r="H36" s="39"/>
      <c r="I36" s="40"/>
      <c r="J36" s="39"/>
      <c r="K36" s="41"/>
      <c r="L36" s="39"/>
      <c r="M36" s="41"/>
      <c r="N36" s="27">
        <f t="shared" si="1"/>
        <v>0</v>
      </c>
      <c r="O36" s="42"/>
      <c r="P36" s="29">
        <f t="shared" si="2"/>
        <v>0</v>
      </c>
    </row>
    <row r="37" spans="1:16" s="20" customFormat="1" x14ac:dyDescent="0.25">
      <c r="A37" s="30" t="s">
        <v>179</v>
      </c>
      <c r="B37" s="31" t="s">
        <v>180</v>
      </c>
      <c r="C37" s="32" t="s">
        <v>181</v>
      </c>
      <c r="D37" s="33"/>
      <c r="E37" s="34"/>
      <c r="F37" s="33"/>
      <c r="G37" s="34"/>
      <c r="H37" s="33"/>
      <c r="I37" s="34"/>
      <c r="J37" s="33"/>
      <c r="K37" s="35"/>
      <c r="L37" s="33"/>
      <c r="M37" s="35"/>
      <c r="N37" s="33">
        <f t="shared" si="1"/>
        <v>0</v>
      </c>
      <c r="O37" s="36"/>
      <c r="P37" s="37">
        <f t="shared" si="2"/>
        <v>0</v>
      </c>
    </row>
    <row r="38" spans="1:16" s="20" customFormat="1" x14ac:dyDescent="0.25">
      <c r="A38" s="30" t="s">
        <v>77</v>
      </c>
      <c r="B38" s="31" t="s">
        <v>15</v>
      </c>
      <c r="C38" s="32" t="s">
        <v>14</v>
      </c>
      <c r="D38" s="33"/>
      <c r="E38" s="34"/>
      <c r="F38" s="33"/>
      <c r="G38" s="34"/>
      <c r="H38" s="33"/>
      <c r="I38" s="34"/>
      <c r="J38" s="33"/>
      <c r="K38" s="35"/>
      <c r="L38" s="33"/>
      <c r="M38" s="35"/>
      <c r="N38" s="33">
        <f t="shared" si="1"/>
        <v>0</v>
      </c>
      <c r="O38" s="36"/>
      <c r="P38" s="37">
        <f t="shared" si="2"/>
        <v>0</v>
      </c>
    </row>
    <row r="39" spans="1:16" s="20" customFormat="1" x14ac:dyDescent="0.25">
      <c r="A39" s="30" t="s">
        <v>78</v>
      </c>
      <c r="B39" s="31" t="s">
        <v>182</v>
      </c>
      <c r="C39" s="32" t="s">
        <v>183</v>
      </c>
      <c r="D39" s="33">
        <f>SUM(D40:D49)</f>
        <v>0</v>
      </c>
      <c r="E39" s="34">
        <f t="shared" ref="E39:M39" si="6">SUM(E40:E49)</f>
        <v>0</v>
      </c>
      <c r="F39" s="33">
        <f t="shared" si="6"/>
        <v>0</v>
      </c>
      <c r="G39" s="34">
        <f t="shared" si="6"/>
        <v>0</v>
      </c>
      <c r="H39" s="33">
        <f t="shared" si="6"/>
        <v>0</v>
      </c>
      <c r="I39" s="34">
        <f t="shared" si="6"/>
        <v>0</v>
      </c>
      <c r="J39" s="33">
        <f t="shared" si="6"/>
        <v>0</v>
      </c>
      <c r="K39" s="35">
        <f t="shared" si="6"/>
        <v>0</v>
      </c>
      <c r="L39" s="33">
        <f t="shared" si="6"/>
        <v>0</v>
      </c>
      <c r="M39" s="35">
        <f t="shared" si="6"/>
        <v>0</v>
      </c>
      <c r="N39" s="33">
        <f t="shared" si="1"/>
        <v>0</v>
      </c>
      <c r="O39" s="36"/>
      <c r="P39" s="37">
        <f t="shared" si="2"/>
        <v>0</v>
      </c>
    </row>
    <row r="40" spans="1:16" s="43" customFormat="1" x14ac:dyDescent="0.25">
      <c r="A40" s="21" t="s">
        <v>184</v>
      </c>
      <c r="B40" s="38" t="s">
        <v>366</v>
      </c>
      <c r="C40" s="23" t="s">
        <v>376</v>
      </c>
      <c r="D40" s="39"/>
      <c r="E40" s="40"/>
      <c r="F40" s="39"/>
      <c r="G40" s="40"/>
      <c r="H40" s="39"/>
      <c r="I40" s="40"/>
      <c r="J40" s="39"/>
      <c r="K40" s="41"/>
      <c r="L40" s="39"/>
      <c r="M40" s="41"/>
      <c r="N40" s="27">
        <f t="shared" si="1"/>
        <v>0</v>
      </c>
      <c r="O40" s="42"/>
      <c r="P40" s="29">
        <f t="shared" si="2"/>
        <v>0</v>
      </c>
    </row>
    <row r="41" spans="1:16" s="43" customFormat="1" x14ac:dyDescent="0.25">
      <c r="A41" s="21" t="s">
        <v>185</v>
      </c>
      <c r="B41" s="38" t="s">
        <v>367</v>
      </c>
      <c r="C41" s="23" t="s">
        <v>377</v>
      </c>
      <c r="D41" s="39"/>
      <c r="E41" s="40"/>
      <c r="F41" s="39"/>
      <c r="G41" s="40"/>
      <c r="H41" s="39"/>
      <c r="I41" s="40"/>
      <c r="J41" s="39"/>
      <c r="K41" s="41"/>
      <c r="L41" s="39"/>
      <c r="M41" s="41"/>
      <c r="N41" s="27">
        <f t="shared" si="1"/>
        <v>0</v>
      </c>
      <c r="O41" s="42"/>
      <c r="P41" s="29">
        <f t="shared" si="2"/>
        <v>0</v>
      </c>
    </row>
    <row r="42" spans="1:16" s="43" customFormat="1" x14ac:dyDescent="0.25">
      <c r="A42" s="21" t="s">
        <v>186</v>
      </c>
      <c r="B42" s="38" t="s">
        <v>368</v>
      </c>
      <c r="C42" s="23" t="s">
        <v>378</v>
      </c>
      <c r="D42" s="39"/>
      <c r="E42" s="40"/>
      <c r="F42" s="39"/>
      <c r="G42" s="40"/>
      <c r="H42" s="39"/>
      <c r="I42" s="40"/>
      <c r="J42" s="39"/>
      <c r="K42" s="41"/>
      <c r="L42" s="39"/>
      <c r="M42" s="41"/>
      <c r="N42" s="27">
        <f t="shared" si="1"/>
        <v>0</v>
      </c>
      <c r="O42" s="42"/>
      <c r="P42" s="29">
        <f t="shared" si="2"/>
        <v>0</v>
      </c>
    </row>
    <row r="43" spans="1:16" s="43" customFormat="1" x14ac:dyDescent="0.25">
      <c r="A43" s="21" t="s">
        <v>187</v>
      </c>
      <c r="B43" s="38" t="s">
        <v>369</v>
      </c>
      <c r="C43" s="23" t="s">
        <v>379</v>
      </c>
      <c r="D43" s="39"/>
      <c r="E43" s="40"/>
      <c r="F43" s="39"/>
      <c r="G43" s="40"/>
      <c r="H43" s="39"/>
      <c r="I43" s="40"/>
      <c r="J43" s="39"/>
      <c r="K43" s="41"/>
      <c r="L43" s="39"/>
      <c r="M43" s="41"/>
      <c r="N43" s="27">
        <f t="shared" si="1"/>
        <v>0</v>
      </c>
      <c r="O43" s="42"/>
      <c r="P43" s="29">
        <f t="shared" si="2"/>
        <v>0</v>
      </c>
    </row>
    <row r="44" spans="1:16" s="43" customFormat="1" x14ac:dyDescent="0.25">
      <c r="A44" s="21" t="s">
        <v>371</v>
      </c>
      <c r="B44" s="38" t="s">
        <v>370</v>
      </c>
      <c r="C44" s="23" t="s">
        <v>380</v>
      </c>
      <c r="D44" s="39"/>
      <c r="E44" s="40"/>
      <c r="F44" s="39"/>
      <c r="G44" s="40"/>
      <c r="H44" s="39"/>
      <c r="I44" s="40"/>
      <c r="J44" s="39"/>
      <c r="K44" s="41"/>
      <c r="L44" s="39"/>
      <c r="M44" s="41"/>
      <c r="N44" s="27">
        <f t="shared" si="1"/>
        <v>0</v>
      </c>
      <c r="O44" s="42"/>
      <c r="P44" s="29">
        <f t="shared" si="2"/>
        <v>0</v>
      </c>
    </row>
    <row r="45" spans="1:16" s="43" customFormat="1" x14ac:dyDescent="0.25">
      <c r="A45" s="21" t="s">
        <v>372</v>
      </c>
      <c r="B45" s="38" t="s">
        <v>16</v>
      </c>
      <c r="C45" s="23" t="s">
        <v>150</v>
      </c>
      <c r="D45" s="39"/>
      <c r="E45" s="40"/>
      <c r="F45" s="39"/>
      <c r="G45" s="40"/>
      <c r="H45" s="39"/>
      <c r="I45" s="40"/>
      <c r="J45" s="39"/>
      <c r="K45" s="41"/>
      <c r="L45" s="39"/>
      <c r="M45" s="41"/>
      <c r="N45" s="27">
        <f t="shared" si="1"/>
        <v>0</v>
      </c>
      <c r="O45" s="42"/>
      <c r="P45" s="29">
        <f t="shared" si="2"/>
        <v>0</v>
      </c>
    </row>
    <row r="46" spans="1:16" s="43" customFormat="1" x14ac:dyDescent="0.25">
      <c r="A46" s="21" t="s">
        <v>373</v>
      </c>
      <c r="B46" s="38" t="s">
        <v>550</v>
      </c>
      <c r="C46" s="23" t="s">
        <v>151</v>
      </c>
      <c r="D46" s="39"/>
      <c r="E46" s="40"/>
      <c r="F46" s="39"/>
      <c r="G46" s="40"/>
      <c r="H46" s="39"/>
      <c r="I46" s="40"/>
      <c r="J46" s="39"/>
      <c r="K46" s="41"/>
      <c r="L46" s="39"/>
      <c r="M46" s="41"/>
      <c r="N46" s="27">
        <f t="shared" si="1"/>
        <v>0</v>
      </c>
      <c r="O46" s="42"/>
      <c r="P46" s="29">
        <f t="shared" si="2"/>
        <v>0</v>
      </c>
    </row>
    <row r="47" spans="1:16" s="43" customFormat="1" x14ac:dyDescent="0.25">
      <c r="A47" s="21" t="s">
        <v>374</v>
      </c>
      <c r="B47" s="38" t="s">
        <v>552</v>
      </c>
      <c r="C47" s="23" t="s">
        <v>434</v>
      </c>
      <c r="D47" s="39"/>
      <c r="E47" s="40"/>
      <c r="F47" s="39"/>
      <c r="G47" s="40"/>
      <c r="H47" s="39"/>
      <c r="I47" s="40"/>
      <c r="J47" s="39"/>
      <c r="K47" s="41"/>
      <c r="L47" s="39"/>
      <c r="M47" s="41"/>
      <c r="N47" s="27">
        <f t="shared" si="1"/>
        <v>0</v>
      </c>
      <c r="O47" s="42"/>
      <c r="P47" s="29">
        <f t="shared" si="2"/>
        <v>0</v>
      </c>
    </row>
    <row r="48" spans="1:16" s="43" customFormat="1" ht="31.5" x14ac:dyDescent="0.25">
      <c r="A48" s="21" t="s">
        <v>375</v>
      </c>
      <c r="B48" s="38" t="s">
        <v>554</v>
      </c>
      <c r="C48" s="23" t="s">
        <v>149</v>
      </c>
      <c r="D48" s="39"/>
      <c r="E48" s="40"/>
      <c r="F48" s="39"/>
      <c r="G48" s="40"/>
      <c r="H48" s="39"/>
      <c r="I48" s="40"/>
      <c r="J48" s="39"/>
      <c r="K48" s="41"/>
      <c r="L48" s="39"/>
      <c r="M48" s="41"/>
      <c r="N48" s="27">
        <f t="shared" si="1"/>
        <v>0</v>
      </c>
      <c r="O48" s="42"/>
      <c r="P48" s="29">
        <f t="shared" si="2"/>
        <v>0</v>
      </c>
    </row>
    <row r="49" spans="1:16" s="43" customFormat="1" x14ac:dyDescent="0.25">
      <c r="A49" s="21" t="s">
        <v>474</v>
      </c>
      <c r="B49" s="38" t="s">
        <v>172</v>
      </c>
      <c r="C49" s="23" t="s">
        <v>152</v>
      </c>
      <c r="D49" s="39"/>
      <c r="E49" s="40"/>
      <c r="F49" s="39"/>
      <c r="G49" s="40"/>
      <c r="H49" s="39"/>
      <c r="I49" s="40"/>
      <c r="J49" s="39"/>
      <c r="K49" s="41"/>
      <c r="L49" s="39"/>
      <c r="M49" s="41"/>
      <c r="N49" s="27">
        <f t="shared" si="1"/>
        <v>0</v>
      </c>
      <c r="O49" s="42"/>
      <c r="P49" s="29">
        <f t="shared" si="2"/>
        <v>0</v>
      </c>
    </row>
    <row r="50" spans="1:16" x14ac:dyDescent="0.25">
      <c r="A50" s="44">
        <v>14</v>
      </c>
      <c r="B50" s="45" t="s">
        <v>79</v>
      </c>
      <c r="C50" s="46" t="s">
        <v>17</v>
      </c>
      <c r="D50" s="47">
        <f t="shared" ref="D50:M50" si="7">+D9+D18+D19+D20+D23+D24+D25+D31+D32+D33+D37+D38+D39</f>
        <v>0</v>
      </c>
      <c r="E50" s="48">
        <f t="shared" si="7"/>
        <v>0</v>
      </c>
      <c r="F50" s="47">
        <f t="shared" si="7"/>
        <v>0</v>
      </c>
      <c r="G50" s="48">
        <f t="shared" si="7"/>
        <v>0</v>
      </c>
      <c r="H50" s="47">
        <f t="shared" si="7"/>
        <v>0</v>
      </c>
      <c r="I50" s="48">
        <f t="shared" si="7"/>
        <v>0</v>
      </c>
      <c r="J50" s="47">
        <f t="shared" si="7"/>
        <v>0</v>
      </c>
      <c r="K50" s="49">
        <f t="shared" si="7"/>
        <v>0</v>
      </c>
      <c r="L50" s="47">
        <f t="shared" si="7"/>
        <v>0</v>
      </c>
      <c r="M50" s="49">
        <f t="shared" si="7"/>
        <v>0</v>
      </c>
      <c r="N50" s="50">
        <f t="shared" si="1"/>
        <v>0</v>
      </c>
      <c r="O50" s="51"/>
      <c r="P50" s="52">
        <f t="shared" si="2"/>
        <v>0</v>
      </c>
    </row>
    <row r="51" spans="1:16" ht="31.5" x14ac:dyDescent="0.25">
      <c r="A51" s="44">
        <v>15</v>
      </c>
      <c r="B51" s="53" t="s">
        <v>188</v>
      </c>
      <c r="C51" s="54" t="s">
        <v>189</v>
      </c>
      <c r="D51" s="55">
        <f>SUM(D52:D53)</f>
        <v>0</v>
      </c>
      <c r="E51" s="56">
        <f t="shared" ref="E51:M51" si="8">SUM(E52:E53)</f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6">
        <f t="shared" si="8"/>
        <v>0</v>
      </c>
      <c r="J51" s="55">
        <f t="shared" si="8"/>
        <v>0</v>
      </c>
      <c r="K51" s="56">
        <f t="shared" si="8"/>
        <v>0</v>
      </c>
      <c r="L51" s="55">
        <f t="shared" si="8"/>
        <v>0</v>
      </c>
      <c r="M51" s="56">
        <f t="shared" si="8"/>
        <v>0</v>
      </c>
      <c r="N51" s="57">
        <f t="shared" si="1"/>
        <v>0</v>
      </c>
      <c r="O51" s="58"/>
      <c r="P51" s="59">
        <f t="shared" si="2"/>
        <v>0</v>
      </c>
    </row>
    <row r="52" spans="1:16" s="43" customFormat="1" x14ac:dyDescent="0.25">
      <c r="A52" s="60" t="s">
        <v>475</v>
      </c>
      <c r="B52" s="38" t="s">
        <v>435</v>
      </c>
      <c r="C52" s="23" t="s">
        <v>436</v>
      </c>
      <c r="D52" s="39"/>
      <c r="E52" s="40"/>
      <c r="F52" s="39"/>
      <c r="G52" s="40"/>
      <c r="H52" s="39"/>
      <c r="I52" s="40"/>
      <c r="J52" s="39"/>
      <c r="K52" s="40"/>
      <c r="L52" s="39"/>
      <c r="M52" s="40"/>
      <c r="N52" s="27">
        <f t="shared" si="1"/>
        <v>0</v>
      </c>
      <c r="O52" s="61"/>
      <c r="P52" s="29">
        <f t="shared" si="2"/>
        <v>0</v>
      </c>
    </row>
    <row r="53" spans="1:16" s="43" customFormat="1" x14ac:dyDescent="0.25">
      <c r="A53" s="60" t="s">
        <v>476</v>
      </c>
      <c r="B53" s="38" t="s">
        <v>438</v>
      </c>
      <c r="C53" s="23" t="s">
        <v>437</v>
      </c>
      <c r="D53" s="39"/>
      <c r="E53" s="40"/>
      <c r="F53" s="39"/>
      <c r="G53" s="40"/>
      <c r="H53" s="39"/>
      <c r="I53" s="40"/>
      <c r="J53" s="39"/>
      <c r="K53" s="40"/>
      <c r="L53" s="39"/>
      <c r="M53" s="40"/>
      <c r="N53" s="27">
        <f t="shared" si="1"/>
        <v>0</v>
      </c>
      <c r="O53" s="61"/>
      <c r="P53" s="29">
        <f t="shared" si="2"/>
        <v>0</v>
      </c>
    </row>
    <row r="54" spans="1:16" x14ac:dyDescent="0.25">
      <c r="A54" s="44">
        <v>16</v>
      </c>
      <c r="B54" s="53" t="s">
        <v>20</v>
      </c>
      <c r="C54" s="54" t="s">
        <v>19</v>
      </c>
      <c r="D54" s="55">
        <f>SUM(D55:D57)</f>
        <v>0</v>
      </c>
      <c r="E54" s="56">
        <f t="shared" ref="E54:M54" si="9">SUM(E55:E57)</f>
        <v>0</v>
      </c>
      <c r="F54" s="55">
        <f t="shared" si="9"/>
        <v>0</v>
      </c>
      <c r="G54" s="56">
        <f t="shared" si="9"/>
        <v>0</v>
      </c>
      <c r="H54" s="55">
        <f t="shared" si="9"/>
        <v>0</v>
      </c>
      <c r="I54" s="56">
        <f t="shared" si="9"/>
        <v>0</v>
      </c>
      <c r="J54" s="55">
        <f t="shared" si="9"/>
        <v>0</v>
      </c>
      <c r="K54" s="56">
        <f t="shared" si="9"/>
        <v>0</v>
      </c>
      <c r="L54" s="55">
        <f t="shared" si="9"/>
        <v>0</v>
      </c>
      <c r="M54" s="56">
        <f t="shared" si="9"/>
        <v>0</v>
      </c>
      <c r="N54" s="57">
        <f t="shared" si="1"/>
        <v>0</v>
      </c>
      <c r="O54" s="58"/>
      <c r="P54" s="59">
        <f t="shared" si="2"/>
        <v>0</v>
      </c>
    </row>
    <row r="55" spans="1:16" s="43" customFormat="1" x14ac:dyDescent="0.25">
      <c r="A55" s="62" t="s">
        <v>477</v>
      </c>
      <c r="B55" s="63" t="s">
        <v>439</v>
      </c>
      <c r="C55" s="64" t="s">
        <v>441</v>
      </c>
      <c r="D55" s="65"/>
      <c r="E55" s="66"/>
      <c r="F55" s="65"/>
      <c r="G55" s="66"/>
      <c r="H55" s="65"/>
      <c r="I55" s="66"/>
      <c r="J55" s="65"/>
      <c r="K55" s="66"/>
      <c r="L55" s="65"/>
      <c r="M55" s="66"/>
      <c r="N55" s="27">
        <f t="shared" si="1"/>
        <v>0</v>
      </c>
      <c r="O55" s="67"/>
      <c r="P55" s="29">
        <f t="shared" si="2"/>
        <v>0</v>
      </c>
    </row>
    <row r="56" spans="1:16" s="43" customFormat="1" x14ac:dyDescent="0.25">
      <c r="A56" s="62" t="s">
        <v>478</v>
      </c>
      <c r="B56" s="63" t="s">
        <v>440</v>
      </c>
      <c r="C56" s="64" t="s">
        <v>442</v>
      </c>
      <c r="D56" s="65"/>
      <c r="E56" s="66"/>
      <c r="F56" s="65"/>
      <c r="G56" s="66"/>
      <c r="H56" s="65"/>
      <c r="I56" s="66"/>
      <c r="J56" s="65"/>
      <c r="K56" s="66"/>
      <c r="L56" s="65"/>
      <c r="M56" s="66"/>
      <c r="N56" s="27">
        <f t="shared" si="1"/>
        <v>0</v>
      </c>
      <c r="O56" s="67"/>
      <c r="P56" s="29">
        <f t="shared" si="2"/>
        <v>0</v>
      </c>
    </row>
    <row r="57" spans="1:16" s="43" customFormat="1" ht="31.5" x14ac:dyDescent="0.25">
      <c r="A57" s="62" t="s">
        <v>479</v>
      </c>
      <c r="B57" s="63" t="s">
        <v>553</v>
      </c>
      <c r="C57" s="64" t="s">
        <v>443</v>
      </c>
      <c r="D57" s="65"/>
      <c r="E57" s="66"/>
      <c r="F57" s="65"/>
      <c r="G57" s="66"/>
      <c r="H57" s="65"/>
      <c r="I57" s="66"/>
      <c r="J57" s="39"/>
      <c r="K57" s="66"/>
      <c r="L57" s="65"/>
      <c r="M57" s="66"/>
      <c r="N57" s="27">
        <f t="shared" si="1"/>
        <v>0</v>
      </c>
      <c r="O57" s="67"/>
      <c r="P57" s="29">
        <f t="shared" si="2"/>
        <v>0</v>
      </c>
    </row>
    <row r="58" spans="1:16" ht="16.5" thickBot="1" x14ac:dyDescent="0.3">
      <c r="A58" s="68">
        <v>17</v>
      </c>
      <c r="B58" s="69" t="s">
        <v>480</v>
      </c>
      <c r="C58" s="70" t="s">
        <v>18</v>
      </c>
      <c r="D58" s="71">
        <f>+D51+D54</f>
        <v>0</v>
      </c>
      <c r="E58" s="72">
        <f t="shared" ref="E58:M58" si="10">+E51+E54</f>
        <v>0</v>
      </c>
      <c r="F58" s="71">
        <f t="shared" si="10"/>
        <v>0</v>
      </c>
      <c r="G58" s="72">
        <f t="shared" si="10"/>
        <v>0</v>
      </c>
      <c r="H58" s="71">
        <f t="shared" si="10"/>
        <v>0</v>
      </c>
      <c r="I58" s="72">
        <f t="shared" si="10"/>
        <v>0</v>
      </c>
      <c r="J58" s="71">
        <f t="shared" si="10"/>
        <v>0</v>
      </c>
      <c r="K58" s="71">
        <f t="shared" si="10"/>
        <v>0</v>
      </c>
      <c r="L58" s="71">
        <f t="shared" si="10"/>
        <v>0</v>
      </c>
      <c r="M58" s="72">
        <f t="shared" si="10"/>
        <v>0</v>
      </c>
      <c r="N58" s="73">
        <f t="shared" si="1"/>
        <v>0</v>
      </c>
      <c r="O58" s="74"/>
      <c r="P58" s="59">
        <f t="shared" si="2"/>
        <v>0</v>
      </c>
    </row>
    <row r="59" spans="1:16" ht="16.5" thickBot="1" x14ac:dyDescent="0.3">
      <c r="A59" s="75">
        <v>18</v>
      </c>
      <c r="B59" s="76" t="s">
        <v>481</v>
      </c>
      <c r="C59" s="77" t="s">
        <v>190</v>
      </c>
      <c r="D59" s="78">
        <f t="shared" ref="D59:M59" si="11">+D50+D58</f>
        <v>0</v>
      </c>
      <c r="E59" s="79">
        <f t="shared" si="11"/>
        <v>0</v>
      </c>
      <c r="F59" s="78">
        <f t="shared" si="11"/>
        <v>0</v>
      </c>
      <c r="G59" s="79">
        <f t="shared" si="11"/>
        <v>0</v>
      </c>
      <c r="H59" s="78">
        <f t="shared" si="11"/>
        <v>0</v>
      </c>
      <c r="I59" s="79">
        <f t="shared" si="11"/>
        <v>0</v>
      </c>
      <c r="J59" s="78">
        <f t="shared" si="11"/>
        <v>0</v>
      </c>
      <c r="K59" s="80">
        <f t="shared" si="11"/>
        <v>0</v>
      </c>
      <c r="L59" s="78">
        <f t="shared" si="11"/>
        <v>0</v>
      </c>
      <c r="M59" s="79">
        <f t="shared" si="11"/>
        <v>0</v>
      </c>
      <c r="N59" s="81">
        <f t="shared" si="1"/>
        <v>0</v>
      </c>
      <c r="O59" s="82"/>
      <c r="P59" s="83">
        <f t="shared" si="2"/>
        <v>0</v>
      </c>
    </row>
    <row r="60" spans="1:16" ht="32.25" thickBot="1" x14ac:dyDescent="0.3">
      <c r="A60" s="75">
        <v>19</v>
      </c>
      <c r="B60" s="76" t="s">
        <v>191</v>
      </c>
      <c r="C60" s="77" t="s">
        <v>21</v>
      </c>
      <c r="D60" s="78">
        <f>SUM(D61:D65)</f>
        <v>0</v>
      </c>
      <c r="E60" s="79">
        <f t="shared" ref="E60:M60" si="12">SUM(E61:E65)</f>
        <v>0</v>
      </c>
      <c r="F60" s="78">
        <f t="shared" si="12"/>
        <v>0</v>
      </c>
      <c r="G60" s="79">
        <f t="shared" si="12"/>
        <v>0</v>
      </c>
      <c r="H60" s="78">
        <f t="shared" si="12"/>
        <v>0</v>
      </c>
      <c r="I60" s="79">
        <f t="shared" si="12"/>
        <v>0</v>
      </c>
      <c r="J60" s="78">
        <f t="shared" si="12"/>
        <v>0</v>
      </c>
      <c r="K60" s="80">
        <f t="shared" si="12"/>
        <v>0</v>
      </c>
      <c r="L60" s="78">
        <f t="shared" si="12"/>
        <v>0</v>
      </c>
      <c r="M60" s="79">
        <f t="shared" si="12"/>
        <v>0</v>
      </c>
      <c r="N60" s="81">
        <f t="shared" si="1"/>
        <v>0</v>
      </c>
      <c r="O60" s="82"/>
      <c r="P60" s="83">
        <f t="shared" si="2"/>
        <v>0</v>
      </c>
    </row>
    <row r="61" spans="1:16" x14ac:dyDescent="0.25">
      <c r="A61" s="84" t="s">
        <v>482</v>
      </c>
      <c r="B61" s="85" t="s">
        <v>193</v>
      </c>
      <c r="C61" s="86" t="s">
        <v>90</v>
      </c>
      <c r="D61" s="87"/>
      <c r="E61" s="88"/>
      <c r="F61" s="87"/>
      <c r="G61" s="88"/>
      <c r="H61" s="87"/>
      <c r="I61" s="88"/>
      <c r="J61" s="87"/>
      <c r="K61" s="89"/>
      <c r="L61" s="87"/>
      <c r="M61" s="89"/>
      <c r="N61" s="90">
        <f t="shared" si="1"/>
        <v>0</v>
      </c>
      <c r="O61" s="91">
        <f>+E61+G61+I61+K61+M61</f>
        <v>0</v>
      </c>
      <c r="P61" s="92">
        <f t="shared" si="2"/>
        <v>0</v>
      </c>
    </row>
    <row r="62" spans="1:16" x14ac:dyDescent="0.25">
      <c r="A62" s="93" t="s">
        <v>483</v>
      </c>
      <c r="B62" s="94" t="s">
        <v>195</v>
      </c>
      <c r="C62" s="23" t="s">
        <v>91</v>
      </c>
      <c r="D62" s="24"/>
      <c r="E62" s="25"/>
      <c r="F62" s="24"/>
      <c r="G62" s="25"/>
      <c r="H62" s="24"/>
      <c r="I62" s="25"/>
      <c r="J62" s="24"/>
      <c r="K62" s="26"/>
      <c r="L62" s="24"/>
      <c r="M62" s="26"/>
      <c r="N62" s="27">
        <f t="shared" si="1"/>
        <v>0</v>
      </c>
      <c r="O62" s="95">
        <f t="shared" si="1"/>
        <v>0</v>
      </c>
      <c r="P62" s="29">
        <f t="shared" si="2"/>
        <v>0</v>
      </c>
    </row>
    <row r="63" spans="1:16" x14ac:dyDescent="0.25">
      <c r="A63" s="93" t="s">
        <v>484</v>
      </c>
      <c r="B63" s="94" t="s">
        <v>197</v>
      </c>
      <c r="C63" s="23" t="s">
        <v>92</v>
      </c>
      <c r="D63" s="24"/>
      <c r="E63" s="25"/>
      <c r="F63" s="24"/>
      <c r="G63" s="25"/>
      <c r="H63" s="24"/>
      <c r="I63" s="25"/>
      <c r="J63" s="24"/>
      <c r="K63" s="26"/>
      <c r="L63" s="24"/>
      <c r="M63" s="26"/>
      <c r="N63" s="27">
        <f t="shared" si="1"/>
        <v>0</v>
      </c>
      <c r="O63" s="95">
        <f t="shared" si="1"/>
        <v>0</v>
      </c>
      <c r="P63" s="29">
        <f t="shared" si="2"/>
        <v>0</v>
      </c>
    </row>
    <row r="64" spans="1:16" x14ac:dyDescent="0.25">
      <c r="A64" s="93" t="s">
        <v>485</v>
      </c>
      <c r="B64" s="94" t="s">
        <v>199</v>
      </c>
      <c r="C64" s="23" t="s">
        <v>93</v>
      </c>
      <c r="D64" s="24"/>
      <c r="E64" s="25"/>
      <c r="F64" s="24"/>
      <c r="G64" s="25"/>
      <c r="H64" s="24"/>
      <c r="I64" s="25"/>
      <c r="J64" s="24"/>
      <c r="K64" s="26"/>
      <c r="L64" s="24"/>
      <c r="M64" s="26"/>
      <c r="N64" s="27">
        <f t="shared" si="1"/>
        <v>0</v>
      </c>
      <c r="O64" s="95">
        <f t="shared" si="1"/>
        <v>0</v>
      </c>
      <c r="P64" s="29">
        <f t="shared" si="2"/>
        <v>0</v>
      </c>
    </row>
    <row r="65" spans="1:16" x14ac:dyDescent="0.25">
      <c r="A65" s="93" t="s">
        <v>486</v>
      </c>
      <c r="B65" s="94" t="s">
        <v>201</v>
      </c>
      <c r="C65" s="23" t="s">
        <v>94</v>
      </c>
      <c r="D65" s="24"/>
      <c r="E65" s="25"/>
      <c r="F65" s="24"/>
      <c r="G65" s="25"/>
      <c r="H65" s="24"/>
      <c r="I65" s="25"/>
      <c r="J65" s="24"/>
      <c r="K65" s="26"/>
      <c r="L65" s="24"/>
      <c r="M65" s="26"/>
      <c r="N65" s="27">
        <f t="shared" si="1"/>
        <v>0</v>
      </c>
      <c r="O65" s="95">
        <f t="shared" si="1"/>
        <v>0</v>
      </c>
      <c r="P65" s="29">
        <f t="shared" si="2"/>
        <v>0</v>
      </c>
    </row>
    <row r="66" spans="1:16" s="20" customFormat="1" x14ac:dyDescent="0.25">
      <c r="A66" s="30">
        <v>20</v>
      </c>
      <c r="B66" s="31" t="s">
        <v>80</v>
      </c>
      <c r="C66" s="32" t="s">
        <v>202</v>
      </c>
      <c r="D66" s="33">
        <f>SUM(D67:D72)</f>
        <v>0</v>
      </c>
      <c r="E66" s="34">
        <f t="shared" ref="E66:M66" si="13">SUM(E67:E72)</f>
        <v>0</v>
      </c>
      <c r="F66" s="33">
        <f t="shared" si="13"/>
        <v>0</v>
      </c>
      <c r="G66" s="34">
        <f t="shared" si="13"/>
        <v>0</v>
      </c>
      <c r="H66" s="33">
        <f t="shared" si="13"/>
        <v>0</v>
      </c>
      <c r="I66" s="34">
        <f t="shared" si="13"/>
        <v>0</v>
      </c>
      <c r="J66" s="33">
        <f t="shared" si="13"/>
        <v>0</v>
      </c>
      <c r="K66" s="35">
        <f t="shared" si="13"/>
        <v>0</v>
      </c>
      <c r="L66" s="33">
        <f t="shared" si="13"/>
        <v>0</v>
      </c>
      <c r="M66" s="35">
        <f t="shared" si="13"/>
        <v>0</v>
      </c>
      <c r="N66" s="33">
        <f t="shared" si="1"/>
        <v>0</v>
      </c>
      <c r="O66" s="36">
        <f t="shared" si="1"/>
        <v>0</v>
      </c>
      <c r="P66" s="37">
        <f t="shared" si="2"/>
        <v>0</v>
      </c>
    </row>
    <row r="67" spans="1:16" x14ac:dyDescent="0.25">
      <c r="A67" s="60" t="s">
        <v>192</v>
      </c>
      <c r="B67" s="38" t="s">
        <v>204</v>
      </c>
      <c r="C67" s="23" t="s">
        <v>95</v>
      </c>
      <c r="D67" s="24"/>
      <c r="E67" s="25"/>
      <c r="F67" s="24"/>
      <c r="G67" s="25"/>
      <c r="H67" s="24"/>
      <c r="I67" s="25"/>
      <c r="J67" s="24"/>
      <c r="K67" s="26"/>
      <c r="L67" s="24"/>
      <c r="M67" s="26"/>
      <c r="N67" s="27">
        <f t="shared" si="1"/>
        <v>0</v>
      </c>
      <c r="O67" s="95">
        <f t="shared" si="1"/>
        <v>0</v>
      </c>
      <c r="P67" s="29">
        <f t="shared" si="2"/>
        <v>0</v>
      </c>
    </row>
    <row r="68" spans="1:16" x14ac:dyDescent="0.25">
      <c r="A68" s="60" t="s">
        <v>194</v>
      </c>
      <c r="B68" s="38" t="s">
        <v>206</v>
      </c>
      <c r="C68" s="23" t="s">
        <v>106</v>
      </c>
      <c r="D68" s="24"/>
      <c r="E68" s="25"/>
      <c r="F68" s="24"/>
      <c r="G68" s="25"/>
      <c r="H68" s="24"/>
      <c r="I68" s="25"/>
      <c r="J68" s="24"/>
      <c r="K68" s="26"/>
      <c r="L68" s="24"/>
      <c r="M68" s="26"/>
      <c r="N68" s="27">
        <f t="shared" si="1"/>
        <v>0</v>
      </c>
      <c r="O68" s="95">
        <f t="shared" si="1"/>
        <v>0</v>
      </c>
      <c r="P68" s="29">
        <f t="shared" si="2"/>
        <v>0</v>
      </c>
    </row>
    <row r="69" spans="1:16" x14ac:dyDescent="0.25">
      <c r="A69" s="60" t="s">
        <v>196</v>
      </c>
      <c r="B69" s="38" t="s">
        <v>208</v>
      </c>
      <c r="C69" s="23" t="s">
        <v>96</v>
      </c>
      <c r="D69" s="24"/>
      <c r="E69" s="25"/>
      <c r="F69" s="24"/>
      <c r="G69" s="25"/>
      <c r="H69" s="24"/>
      <c r="I69" s="25"/>
      <c r="J69" s="24"/>
      <c r="K69" s="26"/>
      <c r="L69" s="24"/>
      <c r="M69" s="26"/>
      <c r="N69" s="27">
        <f t="shared" si="1"/>
        <v>0</v>
      </c>
      <c r="O69" s="95">
        <f t="shared" si="1"/>
        <v>0</v>
      </c>
      <c r="P69" s="29">
        <f t="shared" si="2"/>
        <v>0</v>
      </c>
    </row>
    <row r="70" spans="1:16" x14ac:dyDescent="0.25">
      <c r="A70" s="60" t="s">
        <v>198</v>
      </c>
      <c r="B70" s="38" t="s">
        <v>210</v>
      </c>
      <c r="C70" s="23" t="s">
        <v>97</v>
      </c>
      <c r="D70" s="24"/>
      <c r="E70" s="25"/>
      <c r="F70" s="24"/>
      <c r="G70" s="25"/>
      <c r="H70" s="24"/>
      <c r="I70" s="25"/>
      <c r="J70" s="24"/>
      <c r="K70" s="26"/>
      <c r="L70" s="24"/>
      <c r="M70" s="26"/>
      <c r="N70" s="27">
        <f t="shared" si="1"/>
        <v>0</v>
      </c>
      <c r="O70" s="95">
        <f t="shared" si="1"/>
        <v>0</v>
      </c>
      <c r="P70" s="29">
        <f t="shared" si="2"/>
        <v>0</v>
      </c>
    </row>
    <row r="71" spans="1:16" ht="31.5" x14ac:dyDescent="0.25">
      <c r="A71" s="60" t="s">
        <v>200</v>
      </c>
      <c r="B71" s="38" t="s">
        <v>388</v>
      </c>
      <c r="C71" s="23" t="s">
        <v>98</v>
      </c>
      <c r="D71" s="24"/>
      <c r="E71" s="25"/>
      <c r="F71" s="24"/>
      <c r="G71" s="25"/>
      <c r="H71" s="24"/>
      <c r="I71" s="25"/>
      <c r="J71" s="24"/>
      <c r="K71" s="26"/>
      <c r="L71" s="24"/>
      <c r="M71" s="26"/>
      <c r="N71" s="27">
        <f t="shared" si="1"/>
        <v>0</v>
      </c>
      <c r="O71" s="95">
        <f t="shared" si="1"/>
        <v>0</v>
      </c>
      <c r="P71" s="29">
        <f t="shared" si="2"/>
        <v>0</v>
      </c>
    </row>
    <row r="72" spans="1:16" x14ac:dyDescent="0.25">
      <c r="A72" s="60" t="s">
        <v>487</v>
      </c>
      <c r="B72" s="38" t="s">
        <v>213</v>
      </c>
      <c r="C72" s="23" t="s">
        <v>99</v>
      </c>
      <c r="D72" s="24"/>
      <c r="E72" s="25"/>
      <c r="F72" s="24"/>
      <c r="G72" s="25"/>
      <c r="H72" s="24"/>
      <c r="I72" s="25"/>
      <c r="J72" s="24"/>
      <c r="K72" s="26"/>
      <c r="L72" s="24"/>
      <c r="M72" s="26"/>
      <c r="N72" s="27">
        <f t="shared" ref="N72:O141" si="14">+D72+F72+H72+J72+L72</f>
        <v>0</v>
      </c>
      <c r="O72" s="95">
        <f t="shared" si="14"/>
        <v>0</v>
      </c>
      <c r="P72" s="29">
        <f t="shared" ref="P72:P141" si="15">+N72+O72</f>
        <v>0</v>
      </c>
    </row>
    <row r="73" spans="1:16" s="20" customFormat="1" x14ac:dyDescent="0.25">
      <c r="A73" s="30">
        <v>21</v>
      </c>
      <c r="B73" s="31" t="s">
        <v>214</v>
      </c>
      <c r="C73" s="32" t="s">
        <v>215</v>
      </c>
      <c r="D73" s="33">
        <f>SUM(D74:D80)</f>
        <v>0</v>
      </c>
      <c r="E73" s="34">
        <f t="shared" ref="E73:M73" si="16">SUM(E74:E80)</f>
        <v>0</v>
      </c>
      <c r="F73" s="33">
        <f t="shared" si="16"/>
        <v>0</v>
      </c>
      <c r="G73" s="34">
        <f t="shared" si="16"/>
        <v>0</v>
      </c>
      <c r="H73" s="33">
        <f t="shared" si="16"/>
        <v>0</v>
      </c>
      <c r="I73" s="34">
        <f t="shared" si="16"/>
        <v>0</v>
      </c>
      <c r="J73" s="33">
        <f t="shared" si="16"/>
        <v>0</v>
      </c>
      <c r="K73" s="35">
        <f t="shared" si="16"/>
        <v>0</v>
      </c>
      <c r="L73" s="33">
        <f t="shared" si="16"/>
        <v>0</v>
      </c>
      <c r="M73" s="35">
        <f t="shared" si="16"/>
        <v>0</v>
      </c>
      <c r="N73" s="33">
        <f t="shared" si="14"/>
        <v>0</v>
      </c>
      <c r="O73" s="36">
        <f t="shared" si="14"/>
        <v>0</v>
      </c>
      <c r="P73" s="37">
        <f t="shared" si="15"/>
        <v>0</v>
      </c>
    </row>
    <row r="74" spans="1:16" x14ac:dyDescent="0.25">
      <c r="A74" s="60" t="s">
        <v>203</v>
      </c>
      <c r="B74" s="38" t="s">
        <v>216</v>
      </c>
      <c r="C74" s="23" t="s">
        <v>100</v>
      </c>
      <c r="D74" s="24"/>
      <c r="E74" s="25"/>
      <c r="F74" s="24"/>
      <c r="G74" s="25"/>
      <c r="H74" s="24"/>
      <c r="I74" s="25"/>
      <c r="J74" s="24"/>
      <c r="K74" s="26"/>
      <c r="L74" s="24"/>
      <c r="M74" s="26"/>
      <c r="N74" s="27">
        <f t="shared" si="14"/>
        <v>0</v>
      </c>
      <c r="O74" s="95">
        <f t="shared" si="14"/>
        <v>0</v>
      </c>
      <c r="P74" s="29">
        <f t="shared" si="15"/>
        <v>0</v>
      </c>
    </row>
    <row r="75" spans="1:16" x14ac:dyDescent="0.25">
      <c r="A75" s="60" t="s">
        <v>205</v>
      </c>
      <c r="B75" s="38" t="s">
        <v>23</v>
      </c>
      <c r="C75" s="23" t="s">
        <v>101</v>
      </c>
      <c r="D75" s="24"/>
      <c r="E75" s="25"/>
      <c r="F75" s="24"/>
      <c r="G75" s="25"/>
      <c r="H75" s="24"/>
      <c r="I75" s="25"/>
      <c r="J75" s="24"/>
      <c r="K75" s="26"/>
      <c r="L75" s="24"/>
      <c r="M75" s="26"/>
      <c r="N75" s="27">
        <f t="shared" si="14"/>
        <v>0</v>
      </c>
      <c r="O75" s="95">
        <f t="shared" si="14"/>
        <v>0</v>
      </c>
      <c r="P75" s="29">
        <f t="shared" si="15"/>
        <v>0</v>
      </c>
    </row>
    <row r="76" spans="1:16" ht="78.75" x14ac:dyDescent="0.25">
      <c r="A76" s="60" t="s">
        <v>207</v>
      </c>
      <c r="B76" s="38" t="s">
        <v>389</v>
      </c>
      <c r="C76" s="23" t="s">
        <v>102</v>
      </c>
      <c r="D76" s="24"/>
      <c r="E76" s="25"/>
      <c r="F76" s="24"/>
      <c r="G76" s="25"/>
      <c r="H76" s="24"/>
      <c r="I76" s="25"/>
      <c r="J76" s="24"/>
      <c r="K76" s="26"/>
      <c r="L76" s="24"/>
      <c r="M76" s="26"/>
      <c r="N76" s="27">
        <f t="shared" si="14"/>
        <v>0</v>
      </c>
      <c r="O76" s="95">
        <f t="shared" si="14"/>
        <v>0</v>
      </c>
      <c r="P76" s="29">
        <f t="shared" si="15"/>
        <v>0</v>
      </c>
    </row>
    <row r="77" spans="1:16" x14ac:dyDescent="0.25">
      <c r="A77" s="60" t="s">
        <v>209</v>
      </c>
      <c r="B77" s="38" t="s">
        <v>217</v>
      </c>
      <c r="C77" s="23" t="s">
        <v>103</v>
      </c>
      <c r="D77" s="24"/>
      <c r="E77" s="25"/>
      <c r="F77" s="24"/>
      <c r="G77" s="25"/>
      <c r="H77" s="24"/>
      <c r="I77" s="25"/>
      <c r="J77" s="24"/>
      <c r="K77" s="26"/>
      <c r="L77" s="24"/>
      <c r="M77" s="26"/>
      <c r="N77" s="27">
        <f t="shared" si="14"/>
        <v>0</v>
      </c>
      <c r="O77" s="95">
        <f t="shared" si="14"/>
        <v>0</v>
      </c>
      <c r="P77" s="29">
        <f t="shared" si="15"/>
        <v>0</v>
      </c>
    </row>
    <row r="78" spans="1:16" x14ac:dyDescent="0.25">
      <c r="A78" s="60" t="s">
        <v>211</v>
      </c>
      <c r="B78" s="38" t="s">
        <v>218</v>
      </c>
      <c r="C78" s="23" t="s">
        <v>104</v>
      </c>
      <c r="D78" s="24"/>
      <c r="E78" s="25"/>
      <c r="F78" s="24"/>
      <c r="G78" s="25"/>
      <c r="H78" s="24"/>
      <c r="I78" s="25"/>
      <c r="J78" s="24"/>
      <c r="K78" s="26"/>
      <c r="L78" s="24"/>
      <c r="M78" s="26"/>
      <c r="N78" s="27">
        <f t="shared" si="14"/>
        <v>0</v>
      </c>
      <c r="O78" s="95">
        <f t="shared" si="14"/>
        <v>0</v>
      </c>
      <c r="P78" s="29">
        <f t="shared" si="15"/>
        <v>0</v>
      </c>
    </row>
    <row r="79" spans="1:16" x14ac:dyDescent="0.25">
      <c r="A79" s="60" t="s">
        <v>212</v>
      </c>
      <c r="B79" s="38" t="s">
        <v>219</v>
      </c>
      <c r="C79" s="23" t="s">
        <v>105</v>
      </c>
      <c r="D79" s="24"/>
      <c r="E79" s="25"/>
      <c r="F79" s="24"/>
      <c r="G79" s="25"/>
      <c r="H79" s="24"/>
      <c r="I79" s="25"/>
      <c r="J79" s="24"/>
      <c r="K79" s="26"/>
      <c r="L79" s="24"/>
      <c r="M79" s="26"/>
      <c r="N79" s="27">
        <f t="shared" si="14"/>
        <v>0</v>
      </c>
      <c r="O79" s="95">
        <f t="shared" si="14"/>
        <v>0</v>
      </c>
      <c r="P79" s="29">
        <f t="shared" si="15"/>
        <v>0</v>
      </c>
    </row>
    <row r="80" spans="1:16" ht="31.5" x14ac:dyDescent="0.25">
      <c r="A80" s="60" t="s">
        <v>488</v>
      </c>
      <c r="B80" s="38" t="s">
        <v>390</v>
      </c>
      <c r="C80" s="23" t="s">
        <v>107</v>
      </c>
      <c r="D80" s="24"/>
      <c r="E80" s="25"/>
      <c r="F80" s="24"/>
      <c r="G80" s="25"/>
      <c r="H80" s="24"/>
      <c r="I80" s="25"/>
      <c r="J80" s="24"/>
      <c r="K80" s="26"/>
      <c r="L80" s="24"/>
      <c r="M80" s="26"/>
      <c r="N80" s="27">
        <f t="shared" si="14"/>
        <v>0</v>
      </c>
      <c r="O80" s="95">
        <f t="shared" si="14"/>
        <v>0</v>
      </c>
      <c r="P80" s="29">
        <f t="shared" si="15"/>
        <v>0</v>
      </c>
    </row>
    <row r="81" spans="1:16" s="20" customFormat="1" x14ac:dyDescent="0.25">
      <c r="A81" s="30">
        <v>22</v>
      </c>
      <c r="B81" s="31" t="s">
        <v>220</v>
      </c>
      <c r="C81" s="32" t="s">
        <v>221</v>
      </c>
      <c r="D81" s="33"/>
      <c r="E81" s="34"/>
      <c r="F81" s="33"/>
      <c r="G81" s="34"/>
      <c r="H81" s="33"/>
      <c r="I81" s="34"/>
      <c r="J81" s="33"/>
      <c r="K81" s="35"/>
      <c r="L81" s="33"/>
      <c r="M81" s="35"/>
      <c r="N81" s="33">
        <f t="shared" si="14"/>
        <v>0</v>
      </c>
      <c r="O81" s="36">
        <f t="shared" si="14"/>
        <v>0</v>
      </c>
      <c r="P81" s="37">
        <f t="shared" si="15"/>
        <v>0</v>
      </c>
    </row>
    <row r="82" spans="1:16" x14ac:dyDescent="0.25">
      <c r="A82" s="44">
        <v>23</v>
      </c>
      <c r="B82" s="53" t="s">
        <v>489</v>
      </c>
      <c r="C82" s="54" t="s">
        <v>222</v>
      </c>
      <c r="D82" s="47">
        <f>+D66+D73+D81</f>
        <v>0</v>
      </c>
      <c r="E82" s="48">
        <f t="shared" ref="E82:M82" si="17">+E66+E73+E81</f>
        <v>0</v>
      </c>
      <c r="F82" s="47">
        <f t="shared" si="17"/>
        <v>0</v>
      </c>
      <c r="G82" s="48">
        <f t="shared" si="17"/>
        <v>0</v>
      </c>
      <c r="H82" s="47">
        <f t="shared" si="17"/>
        <v>0</v>
      </c>
      <c r="I82" s="48">
        <f t="shared" si="17"/>
        <v>0</v>
      </c>
      <c r="J82" s="47">
        <f t="shared" si="17"/>
        <v>0</v>
      </c>
      <c r="K82" s="49">
        <f t="shared" si="17"/>
        <v>0</v>
      </c>
      <c r="L82" s="47">
        <f t="shared" si="17"/>
        <v>0</v>
      </c>
      <c r="M82" s="49">
        <f t="shared" si="17"/>
        <v>0</v>
      </c>
      <c r="N82" s="50">
        <f t="shared" si="14"/>
        <v>0</v>
      </c>
      <c r="O82" s="51">
        <f t="shared" si="14"/>
        <v>0</v>
      </c>
      <c r="P82" s="52">
        <f t="shared" si="15"/>
        <v>0</v>
      </c>
    </row>
    <row r="83" spans="1:16" s="20" customFormat="1" x14ac:dyDescent="0.25">
      <c r="A83" s="30">
        <v>24</v>
      </c>
      <c r="B83" s="31" t="s">
        <v>223</v>
      </c>
      <c r="C83" s="32" t="s">
        <v>24</v>
      </c>
      <c r="D83" s="33">
        <f>SUM(D84:D89)</f>
        <v>0</v>
      </c>
      <c r="E83" s="96">
        <f t="shared" ref="E83:M83" si="18">SUM(E84:E89)</f>
        <v>0</v>
      </c>
      <c r="F83" s="33">
        <f t="shared" si="18"/>
        <v>0</v>
      </c>
      <c r="G83" s="96">
        <f t="shared" si="18"/>
        <v>0</v>
      </c>
      <c r="H83" s="33">
        <f t="shared" si="18"/>
        <v>0</v>
      </c>
      <c r="I83" s="96">
        <f t="shared" si="18"/>
        <v>0</v>
      </c>
      <c r="J83" s="33">
        <f t="shared" si="18"/>
        <v>0</v>
      </c>
      <c r="K83" s="33">
        <f t="shared" si="18"/>
        <v>0</v>
      </c>
      <c r="L83" s="33">
        <f t="shared" si="18"/>
        <v>0</v>
      </c>
      <c r="M83" s="33">
        <f t="shared" si="18"/>
        <v>0</v>
      </c>
      <c r="N83" s="33">
        <f t="shared" si="14"/>
        <v>0</v>
      </c>
      <c r="O83" s="36">
        <f t="shared" si="14"/>
        <v>0</v>
      </c>
      <c r="P83" s="37">
        <f t="shared" si="15"/>
        <v>0</v>
      </c>
    </row>
    <row r="84" spans="1:16" s="100" customFormat="1" x14ac:dyDescent="0.25">
      <c r="A84" s="60" t="s">
        <v>490</v>
      </c>
      <c r="B84" s="38" t="s">
        <v>444</v>
      </c>
      <c r="C84" s="23" t="s">
        <v>446</v>
      </c>
      <c r="D84" s="97"/>
      <c r="E84" s="98"/>
      <c r="F84" s="97"/>
      <c r="G84" s="98"/>
      <c r="H84" s="97"/>
      <c r="I84" s="98"/>
      <c r="J84" s="97"/>
      <c r="K84" s="99"/>
      <c r="L84" s="97"/>
      <c r="M84" s="99"/>
      <c r="N84" s="27">
        <f t="shared" si="14"/>
        <v>0</v>
      </c>
      <c r="O84" s="95">
        <f t="shared" si="14"/>
        <v>0</v>
      </c>
      <c r="P84" s="29">
        <f t="shared" si="15"/>
        <v>0</v>
      </c>
    </row>
    <row r="85" spans="1:16" s="100" customFormat="1" ht="31.5" x14ac:dyDescent="0.25">
      <c r="A85" s="60" t="s">
        <v>491</v>
      </c>
      <c r="B85" s="38" t="s">
        <v>445</v>
      </c>
      <c r="C85" s="23" t="s">
        <v>447</v>
      </c>
      <c r="D85" s="97"/>
      <c r="E85" s="98"/>
      <c r="F85" s="97"/>
      <c r="G85" s="98"/>
      <c r="H85" s="97"/>
      <c r="I85" s="98"/>
      <c r="J85" s="97"/>
      <c r="K85" s="99"/>
      <c r="L85" s="97"/>
      <c r="M85" s="99"/>
      <c r="N85" s="27">
        <f t="shared" si="14"/>
        <v>0</v>
      </c>
      <c r="O85" s="95">
        <f t="shared" si="14"/>
        <v>0</v>
      </c>
      <c r="P85" s="29">
        <f t="shared" si="15"/>
        <v>0</v>
      </c>
    </row>
    <row r="86" spans="1:16" ht="31.5" x14ac:dyDescent="0.25">
      <c r="A86" s="60" t="s">
        <v>492</v>
      </c>
      <c r="B86" s="38" t="s">
        <v>225</v>
      </c>
      <c r="C86" s="23" t="s">
        <v>226</v>
      </c>
      <c r="D86" s="24"/>
      <c r="E86" s="25"/>
      <c r="F86" s="24"/>
      <c r="G86" s="25"/>
      <c r="H86" s="24"/>
      <c r="I86" s="25"/>
      <c r="J86" s="24"/>
      <c r="K86" s="26"/>
      <c r="L86" s="24"/>
      <c r="M86" s="26"/>
      <c r="N86" s="27">
        <f t="shared" si="14"/>
        <v>0</v>
      </c>
      <c r="O86" s="95">
        <f t="shared" si="14"/>
        <v>0</v>
      </c>
      <c r="P86" s="29">
        <f t="shared" si="15"/>
        <v>0</v>
      </c>
    </row>
    <row r="87" spans="1:16" x14ac:dyDescent="0.25">
      <c r="A87" s="60" t="s">
        <v>493</v>
      </c>
      <c r="B87" s="38" t="s">
        <v>137</v>
      </c>
      <c r="C87" s="23" t="s">
        <v>136</v>
      </c>
      <c r="D87" s="24"/>
      <c r="E87" s="25"/>
      <c r="F87" s="24"/>
      <c r="G87" s="25"/>
      <c r="H87" s="24"/>
      <c r="I87" s="25"/>
      <c r="J87" s="24"/>
      <c r="K87" s="26"/>
      <c r="L87" s="24"/>
      <c r="M87" s="26"/>
      <c r="N87" s="27">
        <f t="shared" si="14"/>
        <v>0</v>
      </c>
      <c r="O87" s="95">
        <f t="shared" si="14"/>
        <v>0</v>
      </c>
      <c r="P87" s="29">
        <f t="shared" si="15"/>
        <v>0</v>
      </c>
    </row>
    <row r="88" spans="1:16" x14ac:dyDescent="0.25">
      <c r="A88" s="60" t="s">
        <v>494</v>
      </c>
      <c r="B88" s="38" t="s">
        <v>228</v>
      </c>
      <c r="C88" s="23" t="s">
        <v>109</v>
      </c>
      <c r="D88" s="24"/>
      <c r="E88" s="25"/>
      <c r="F88" s="24"/>
      <c r="G88" s="25"/>
      <c r="H88" s="24"/>
      <c r="I88" s="25"/>
      <c r="J88" s="24"/>
      <c r="K88" s="26"/>
      <c r="L88" s="24"/>
      <c r="M88" s="26"/>
      <c r="N88" s="27">
        <f t="shared" si="14"/>
        <v>0</v>
      </c>
      <c r="O88" s="95">
        <f t="shared" si="14"/>
        <v>0</v>
      </c>
      <c r="P88" s="29">
        <f t="shared" si="15"/>
        <v>0</v>
      </c>
    </row>
    <row r="89" spans="1:16" ht="78.75" x14ac:dyDescent="0.25">
      <c r="A89" s="60" t="s">
        <v>495</v>
      </c>
      <c r="B89" s="38" t="s">
        <v>391</v>
      </c>
      <c r="C89" s="23" t="s">
        <v>108</v>
      </c>
      <c r="D89" s="24"/>
      <c r="E89" s="25"/>
      <c r="F89" s="24"/>
      <c r="G89" s="25"/>
      <c r="H89" s="24"/>
      <c r="I89" s="25"/>
      <c r="J89" s="24"/>
      <c r="K89" s="26"/>
      <c r="L89" s="24"/>
      <c r="M89" s="26"/>
      <c r="N89" s="27">
        <f t="shared" si="14"/>
        <v>0</v>
      </c>
      <c r="O89" s="95">
        <f t="shared" si="14"/>
        <v>0</v>
      </c>
      <c r="P89" s="29">
        <f t="shared" si="15"/>
        <v>0</v>
      </c>
    </row>
    <row r="90" spans="1:16" s="20" customFormat="1" x14ac:dyDescent="0.25">
      <c r="A90" s="30">
        <v>25</v>
      </c>
      <c r="B90" s="31" t="s">
        <v>229</v>
      </c>
      <c r="C90" s="32" t="s">
        <v>25</v>
      </c>
      <c r="D90" s="33">
        <f>SUM(D91:D92)</f>
        <v>0</v>
      </c>
      <c r="E90" s="34">
        <f t="shared" ref="E90:M90" si="19">SUM(E91:E92)</f>
        <v>0</v>
      </c>
      <c r="F90" s="33">
        <f t="shared" si="19"/>
        <v>0</v>
      </c>
      <c r="G90" s="34">
        <f t="shared" si="19"/>
        <v>0</v>
      </c>
      <c r="H90" s="33">
        <f t="shared" si="19"/>
        <v>0</v>
      </c>
      <c r="I90" s="34">
        <f t="shared" si="19"/>
        <v>0</v>
      </c>
      <c r="J90" s="33">
        <f t="shared" si="19"/>
        <v>0</v>
      </c>
      <c r="K90" s="35">
        <f t="shared" si="19"/>
        <v>0</v>
      </c>
      <c r="L90" s="33">
        <f t="shared" si="19"/>
        <v>0</v>
      </c>
      <c r="M90" s="35">
        <f t="shared" si="19"/>
        <v>0</v>
      </c>
      <c r="N90" s="33">
        <f t="shared" si="14"/>
        <v>0</v>
      </c>
      <c r="O90" s="36">
        <f t="shared" si="14"/>
        <v>0</v>
      </c>
      <c r="P90" s="37">
        <f t="shared" si="15"/>
        <v>0</v>
      </c>
    </row>
    <row r="91" spans="1:16" s="43" customFormat="1" x14ac:dyDescent="0.25">
      <c r="A91" s="60" t="s">
        <v>224</v>
      </c>
      <c r="B91" s="38" t="s">
        <v>381</v>
      </c>
      <c r="C91" s="23" t="s">
        <v>111</v>
      </c>
      <c r="D91" s="39"/>
      <c r="E91" s="40"/>
      <c r="F91" s="39"/>
      <c r="G91" s="40"/>
      <c r="H91" s="39"/>
      <c r="I91" s="40"/>
      <c r="J91" s="39"/>
      <c r="K91" s="41"/>
      <c r="L91" s="39"/>
      <c r="M91" s="41"/>
      <c r="N91" s="27">
        <f t="shared" si="14"/>
        <v>0</v>
      </c>
      <c r="O91" s="95">
        <f t="shared" si="14"/>
        <v>0</v>
      </c>
      <c r="P91" s="29">
        <f t="shared" si="15"/>
        <v>0</v>
      </c>
    </row>
    <row r="92" spans="1:16" s="43" customFormat="1" x14ac:dyDescent="0.25">
      <c r="A92" s="60" t="s">
        <v>227</v>
      </c>
      <c r="B92" s="38" t="s">
        <v>382</v>
      </c>
      <c r="C92" s="23" t="s">
        <v>110</v>
      </c>
      <c r="D92" s="39"/>
      <c r="E92" s="40"/>
      <c r="F92" s="97"/>
      <c r="G92" s="40"/>
      <c r="H92" s="39"/>
      <c r="I92" s="40"/>
      <c r="J92" s="39"/>
      <c r="K92" s="41"/>
      <c r="L92" s="39"/>
      <c r="M92" s="41"/>
      <c r="N92" s="27">
        <f t="shared" si="14"/>
        <v>0</v>
      </c>
      <c r="O92" s="95">
        <f t="shared" si="14"/>
        <v>0</v>
      </c>
      <c r="P92" s="29">
        <f t="shared" si="15"/>
        <v>0</v>
      </c>
    </row>
    <row r="93" spans="1:16" x14ac:dyDescent="0.25">
      <c r="A93" s="44">
        <v>26</v>
      </c>
      <c r="B93" s="53" t="s">
        <v>540</v>
      </c>
      <c r="C93" s="54" t="s">
        <v>26</v>
      </c>
      <c r="D93" s="47">
        <f>+D83+D90</f>
        <v>0</v>
      </c>
      <c r="E93" s="48">
        <f t="shared" ref="E93:M93" si="20">+E83+E90</f>
        <v>0</v>
      </c>
      <c r="F93" s="47">
        <f t="shared" si="20"/>
        <v>0</v>
      </c>
      <c r="G93" s="48">
        <f t="shared" si="20"/>
        <v>0</v>
      </c>
      <c r="H93" s="47">
        <f t="shared" si="20"/>
        <v>0</v>
      </c>
      <c r="I93" s="48">
        <f t="shared" si="20"/>
        <v>0</v>
      </c>
      <c r="J93" s="47">
        <f t="shared" si="20"/>
        <v>0</v>
      </c>
      <c r="K93" s="49">
        <f t="shared" si="20"/>
        <v>0</v>
      </c>
      <c r="L93" s="47">
        <f t="shared" si="20"/>
        <v>0</v>
      </c>
      <c r="M93" s="49">
        <f t="shared" si="20"/>
        <v>0</v>
      </c>
      <c r="N93" s="50">
        <f t="shared" si="14"/>
        <v>0</v>
      </c>
      <c r="O93" s="51">
        <f t="shared" si="14"/>
        <v>0</v>
      </c>
      <c r="P93" s="52">
        <f t="shared" si="15"/>
        <v>0</v>
      </c>
    </row>
    <row r="94" spans="1:16" s="20" customFormat="1" x14ac:dyDescent="0.25">
      <c r="A94" s="30">
        <v>27</v>
      </c>
      <c r="B94" s="31" t="s">
        <v>28</v>
      </c>
      <c r="C94" s="32" t="s">
        <v>27</v>
      </c>
      <c r="D94" s="33">
        <f>SUM(D95:D97)</f>
        <v>0</v>
      </c>
      <c r="E94" s="34">
        <f t="shared" ref="E94:M94" si="21">SUM(E95:E97)</f>
        <v>0</v>
      </c>
      <c r="F94" s="33">
        <f t="shared" si="21"/>
        <v>0</v>
      </c>
      <c r="G94" s="34">
        <f t="shared" si="21"/>
        <v>0</v>
      </c>
      <c r="H94" s="33">
        <f t="shared" si="21"/>
        <v>0</v>
      </c>
      <c r="I94" s="34">
        <f t="shared" si="21"/>
        <v>0</v>
      </c>
      <c r="J94" s="33">
        <f t="shared" si="21"/>
        <v>0</v>
      </c>
      <c r="K94" s="35">
        <f t="shared" si="21"/>
        <v>0</v>
      </c>
      <c r="L94" s="33">
        <f t="shared" si="21"/>
        <v>0</v>
      </c>
      <c r="M94" s="35">
        <f t="shared" si="21"/>
        <v>0</v>
      </c>
      <c r="N94" s="33">
        <f t="shared" si="14"/>
        <v>0</v>
      </c>
      <c r="O94" s="36">
        <f t="shared" si="14"/>
        <v>0</v>
      </c>
      <c r="P94" s="37">
        <f t="shared" si="15"/>
        <v>0</v>
      </c>
    </row>
    <row r="95" spans="1:16" x14ac:dyDescent="0.25">
      <c r="A95" s="60" t="s">
        <v>496</v>
      </c>
      <c r="B95" s="38" t="s">
        <v>29</v>
      </c>
      <c r="C95" s="23" t="s">
        <v>113</v>
      </c>
      <c r="D95" s="24"/>
      <c r="E95" s="25"/>
      <c r="F95" s="24"/>
      <c r="G95" s="25"/>
      <c r="H95" s="24"/>
      <c r="I95" s="25"/>
      <c r="J95" s="24"/>
      <c r="K95" s="26"/>
      <c r="L95" s="24"/>
      <c r="M95" s="26"/>
      <c r="N95" s="27">
        <f t="shared" si="14"/>
        <v>0</v>
      </c>
      <c r="O95" s="95">
        <f t="shared" si="14"/>
        <v>0</v>
      </c>
      <c r="P95" s="29">
        <f t="shared" si="15"/>
        <v>0</v>
      </c>
    </row>
    <row r="96" spans="1:16" x14ac:dyDescent="0.25">
      <c r="A96" s="60" t="s">
        <v>497</v>
      </c>
      <c r="B96" s="38" t="s">
        <v>230</v>
      </c>
      <c r="C96" s="23" t="s">
        <v>112</v>
      </c>
      <c r="D96" s="24"/>
      <c r="E96" s="25"/>
      <c r="F96" s="24"/>
      <c r="G96" s="25"/>
      <c r="H96" s="24"/>
      <c r="I96" s="25"/>
      <c r="J96" s="24"/>
      <c r="K96" s="26"/>
      <c r="L96" s="24"/>
      <c r="M96" s="26"/>
      <c r="N96" s="27">
        <f t="shared" si="14"/>
        <v>0</v>
      </c>
      <c r="O96" s="95">
        <f t="shared" si="14"/>
        <v>0</v>
      </c>
      <c r="P96" s="29">
        <f t="shared" si="15"/>
        <v>0</v>
      </c>
    </row>
    <row r="97" spans="1:16" x14ac:dyDescent="0.25">
      <c r="A97" s="60" t="s">
        <v>498</v>
      </c>
      <c r="B97" s="38" t="s">
        <v>231</v>
      </c>
      <c r="C97" s="23" t="s">
        <v>114</v>
      </c>
      <c r="D97" s="24"/>
      <c r="E97" s="25"/>
      <c r="F97" s="24"/>
      <c r="G97" s="25"/>
      <c r="H97" s="24"/>
      <c r="I97" s="25"/>
      <c r="J97" s="24"/>
      <c r="K97" s="26"/>
      <c r="L97" s="24"/>
      <c r="M97" s="26"/>
      <c r="N97" s="27">
        <f t="shared" si="14"/>
        <v>0</v>
      </c>
      <c r="O97" s="95">
        <f t="shared" si="14"/>
        <v>0</v>
      </c>
      <c r="P97" s="29">
        <f t="shared" si="15"/>
        <v>0</v>
      </c>
    </row>
    <row r="98" spans="1:16" s="20" customFormat="1" x14ac:dyDescent="0.25">
      <c r="A98" s="30">
        <v>28</v>
      </c>
      <c r="B98" s="31" t="s">
        <v>31</v>
      </c>
      <c r="C98" s="32" t="s">
        <v>30</v>
      </c>
      <c r="D98" s="33"/>
      <c r="E98" s="34"/>
      <c r="F98" s="33"/>
      <c r="G98" s="34"/>
      <c r="H98" s="33"/>
      <c r="I98" s="34"/>
      <c r="J98" s="33"/>
      <c r="K98" s="35"/>
      <c r="L98" s="33"/>
      <c r="M98" s="35"/>
      <c r="N98" s="33">
        <f t="shared" si="14"/>
        <v>0</v>
      </c>
      <c r="O98" s="36">
        <f t="shared" si="14"/>
        <v>0</v>
      </c>
      <c r="P98" s="37">
        <f t="shared" si="15"/>
        <v>0</v>
      </c>
    </row>
    <row r="99" spans="1:16" s="20" customFormat="1" x14ac:dyDescent="0.25">
      <c r="A99" s="30">
        <v>29</v>
      </c>
      <c r="B99" s="31" t="s">
        <v>232</v>
      </c>
      <c r="C99" s="32" t="s">
        <v>32</v>
      </c>
      <c r="D99" s="33">
        <f>+D100</f>
        <v>0</v>
      </c>
      <c r="E99" s="96">
        <f t="shared" ref="E99:M99" si="22">+E100</f>
        <v>0</v>
      </c>
      <c r="F99" s="33">
        <f t="shared" si="22"/>
        <v>0</v>
      </c>
      <c r="G99" s="96">
        <f t="shared" si="22"/>
        <v>0</v>
      </c>
      <c r="H99" s="33">
        <f t="shared" si="22"/>
        <v>0</v>
      </c>
      <c r="I99" s="96">
        <f t="shared" si="22"/>
        <v>0</v>
      </c>
      <c r="J99" s="33">
        <f t="shared" si="22"/>
        <v>0</v>
      </c>
      <c r="K99" s="33">
        <f t="shared" si="22"/>
        <v>0</v>
      </c>
      <c r="L99" s="33">
        <f t="shared" si="22"/>
        <v>0</v>
      </c>
      <c r="M99" s="33">
        <f t="shared" si="22"/>
        <v>0</v>
      </c>
      <c r="N99" s="33">
        <f t="shared" si="14"/>
        <v>0</v>
      </c>
      <c r="O99" s="36">
        <f t="shared" si="14"/>
        <v>0</v>
      </c>
      <c r="P99" s="37">
        <f t="shared" si="15"/>
        <v>0</v>
      </c>
    </row>
    <row r="100" spans="1:16" s="100" customFormat="1" ht="15" customHeight="1" x14ac:dyDescent="0.25">
      <c r="A100" s="60" t="s">
        <v>499</v>
      </c>
      <c r="B100" s="38" t="s">
        <v>448</v>
      </c>
      <c r="C100" s="23" t="s">
        <v>449</v>
      </c>
      <c r="D100" s="97"/>
      <c r="E100" s="98"/>
      <c r="F100" s="97"/>
      <c r="G100" s="98"/>
      <c r="H100" s="97"/>
      <c r="I100" s="98"/>
      <c r="J100" s="97"/>
      <c r="K100" s="98"/>
      <c r="L100" s="97"/>
      <c r="M100" s="98"/>
      <c r="N100" s="27">
        <f t="shared" si="14"/>
        <v>0</v>
      </c>
      <c r="O100" s="95">
        <f t="shared" si="14"/>
        <v>0</v>
      </c>
      <c r="P100" s="29">
        <f t="shared" si="15"/>
        <v>0</v>
      </c>
    </row>
    <row r="101" spans="1:16" s="20" customFormat="1" x14ac:dyDescent="0.25">
      <c r="A101" s="30">
        <v>30</v>
      </c>
      <c r="B101" s="31" t="s">
        <v>34</v>
      </c>
      <c r="C101" s="32" t="s">
        <v>33</v>
      </c>
      <c r="D101" s="33">
        <f t="shared" ref="D101:M101" si="23">SUM(D102:D104)</f>
        <v>0</v>
      </c>
      <c r="E101" s="96">
        <f t="shared" si="23"/>
        <v>0</v>
      </c>
      <c r="F101" s="33">
        <f t="shared" si="23"/>
        <v>0</v>
      </c>
      <c r="G101" s="96">
        <f t="shared" si="23"/>
        <v>0</v>
      </c>
      <c r="H101" s="33">
        <f t="shared" si="23"/>
        <v>0</v>
      </c>
      <c r="I101" s="96">
        <f t="shared" si="23"/>
        <v>0</v>
      </c>
      <c r="J101" s="33">
        <f t="shared" si="23"/>
        <v>0</v>
      </c>
      <c r="K101" s="33">
        <f t="shared" si="23"/>
        <v>0</v>
      </c>
      <c r="L101" s="33">
        <f t="shared" si="23"/>
        <v>0</v>
      </c>
      <c r="M101" s="33">
        <f t="shared" si="23"/>
        <v>0</v>
      </c>
      <c r="N101" s="33">
        <f t="shared" si="14"/>
        <v>0</v>
      </c>
      <c r="O101" s="36">
        <f t="shared" si="14"/>
        <v>0</v>
      </c>
      <c r="P101" s="37">
        <f t="shared" si="15"/>
        <v>0</v>
      </c>
    </row>
    <row r="102" spans="1:16" x14ac:dyDescent="0.25">
      <c r="A102" s="60" t="s">
        <v>500</v>
      </c>
      <c r="B102" s="38" t="s">
        <v>35</v>
      </c>
      <c r="C102" s="23" t="s">
        <v>116</v>
      </c>
      <c r="D102" s="24"/>
      <c r="E102" s="25"/>
      <c r="F102" s="24"/>
      <c r="G102" s="25"/>
      <c r="H102" s="24"/>
      <c r="I102" s="25"/>
      <c r="J102" s="24"/>
      <c r="K102" s="26"/>
      <c r="L102" s="24"/>
      <c r="M102" s="26"/>
      <c r="N102" s="27">
        <f t="shared" si="14"/>
        <v>0</v>
      </c>
      <c r="O102" s="95">
        <f t="shared" si="14"/>
        <v>0</v>
      </c>
      <c r="P102" s="29">
        <f t="shared" si="15"/>
        <v>0</v>
      </c>
    </row>
    <row r="103" spans="1:16" x14ac:dyDescent="0.25">
      <c r="A103" s="60" t="s">
        <v>501</v>
      </c>
      <c r="B103" s="38" t="s">
        <v>235</v>
      </c>
      <c r="C103" s="23" t="s">
        <v>117</v>
      </c>
      <c r="D103" s="24"/>
      <c r="E103" s="25"/>
      <c r="F103" s="24"/>
      <c r="G103" s="25"/>
      <c r="H103" s="24"/>
      <c r="I103" s="25"/>
      <c r="J103" s="24"/>
      <c r="K103" s="26"/>
      <c r="L103" s="24"/>
      <c r="M103" s="26"/>
      <c r="N103" s="27">
        <f t="shared" si="14"/>
        <v>0</v>
      </c>
      <c r="O103" s="95">
        <f t="shared" si="14"/>
        <v>0</v>
      </c>
      <c r="P103" s="29">
        <f t="shared" si="15"/>
        <v>0</v>
      </c>
    </row>
    <row r="104" spans="1:16" ht="47.25" x14ac:dyDescent="0.25">
      <c r="A104" s="60" t="s">
        <v>502</v>
      </c>
      <c r="B104" s="38" t="s">
        <v>392</v>
      </c>
      <c r="C104" s="23" t="s">
        <v>115</v>
      </c>
      <c r="D104" s="24"/>
      <c r="E104" s="25"/>
      <c r="F104" s="24"/>
      <c r="G104" s="25"/>
      <c r="H104" s="24"/>
      <c r="I104" s="25"/>
      <c r="J104" s="24"/>
      <c r="K104" s="26"/>
      <c r="L104" s="24"/>
      <c r="M104" s="26"/>
      <c r="N104" s="27">
        <f t="shared" si="14"/>
        <v>0</v>
      </c>
      <c r="O104" s="95">
        <f t="shared" si="14"/>
        <v>0</v>
      </c>
      <c r="P104" s="29">
        <f t="shared" si="15"/>
        <v>0</v>
      </c>
    </row>
    <row r="105" spans="1:16" s="20" customFormat="1" x14ac:dyDescent="0.25">
      <c r="A105" s="30">
        <v>31</v>
      </c>
      <c r="B105" s="31" t="s">
        <v>236</v>
      </c>
      <c r="C105" s="32" t="s">
        <v>36</v>
      </c>
      <c r="D105" s="33">
        <f>SUM(D106:D107)</f>
        <v>0</v>
      </c>
      <c r="E105" s="96">
        <f t="shared" ref="E105:M105" si="24">SUM(E106:E107)</f>
        <v>0</v>
      </c>
      <c r="F105" s="33">
        <f t="shared" si="24"/>
        <v>0</v>
      </c>
      <c r="G105" s="96">
        <f t="shared" si="24"/>
        <v>0</v>
      </c>
      <c r="H105" s="33">
        <f t="shared" si="24"/>
        <v>0</v>
      </c>
      <c r="I105" s="96">
        <f t="shared" si="24"/>
        <v>0</v>
      </c>
      <c r="J105" s="33">
        <f t="shared" si="24"/>
        <v>0</v>
      </c>
      <c r="K105" s="33">
        <f t="shared" si="24"/>
        <v>0</v>
      </c>
      <c r="L105" s="33">
        <f t="shared" si="24"/>
        <v>0</v>
      </c>
      <c r="M105" s="33">
        <f t="shared" si="24"/>
        <v>0</v>
      </c>
      <c r="N105" s="33">
        <f t="shared" si="14"/>
        <v>0</v>
      </c>
      <c r="O105" s="36">
        <f t="shared" si="14"/>
        <v>0</v>
      </c>
      <c r="P105" s="37">
        <f t="shared" si="15"/>
        <v>0</v>
      </c>
    </row>
    <row r="106" spans="1:16" s="100" customFormat="1" x14ac:dyDescent="0.25">
      <c r="A106" s="60" t="s">
        <v>233</v>
      </c>
      <c r="B106" s="38" t="s">
        <v>450</v>
      </c>
      <c r="C106" s="23" t="s">
        <v>452</v>
      </c>
      <c r="D106" s="97"/>
      <c r="E106" s="98"/>
      <c r="F106" s="97"/>
      <c r="G106" s="98"/>
      <c r="H106" s="97"/>
      <c r="I106" s="98"/>
      <c r="J106" s="97"/>
      <c r="K106" s="99"/>
      <c r="L106" s="97"/>
      <c r="M106" s="99"/>
      <c r="N106" s="27">
        <f t="shared" si="14"/>
        <v>0</v>
      </c>
      <c r="O106" s="95">
        <f t="shared" si="14"/>
        <v>0</v>
      </c>
      <c r="P106" s="29">
        <f t="shared" si="15"/>
        <v>0</v>
      </c>
    </row>
    <row r="107" spans="1:16" s="100" customFormat="1" x14ac:dyDescent="0.25">
      <c r="A107" s="60" t="s">
        <v>234</v>
      </c>
      <c r="B107" s="38" t="s">
        <v>451</v>
      </c>
      <c r="C107" s="23" t="s">
        <v>453</v>
      </c>
      <c r="D107" s="97"/>
      <c r="E107" s="98"/>
      <c r="F107" s="97"/>
      <c r="G107" s="98"/>
      <c r="H107" s="97"/>
      <c r="I107" s="98"/>
      <c r="J107" s="97"/>
      <c r="K107" s="99"/>
      <c r="L107" s="97"/>
      <c r="M107" s="99"/>
      <c r="N107" s="27">
        <f t="shared" si="14"/>
        <v>0</v>
      </c>
      <c r="O107" s="95">
        <f t="shared" si="14"/>
        <v>0</v>
      </c>
      <c r="P107" s="29">
        <f t="shared" si="15"/>
        <v>0</v>
      </c>
    </row>
    <row r="108" spans="1:16" s="20" customFormat="1" x14ac:dyDescent="0.25">
      <c r="A108" s="30">
        <v>32</v>
      </c>
      <c r="B108" s="31" t="s">
        <v>237</v>
      </c>
      <c r="C108" s="32" t="s">
        <v>37</v>
      </c>
      <c r="D108" s="33">
        <f>SUM(D109:D110)</f>
        <v>0</v>
      </c>
      <c r="E108" s="34">
        <f t="shared" ref="E108:M108" si="25">SUM(E109:E110)</f>
        <v>0</v>
      </c>
      <c r="F108" s="33">
        <f t="shared" si="25"/>
        <v>0</v>
      </c>
      <c r="G108" s="34">
        <f t="shared" si="25"/>
        <v>0</v>
      </c>
      <c r="H108" s="33">
        <f t="shared" si="25"/>
        <v>0</v>
      </c>
      <c r="I108" s="34">
        <f t="shared" si="25"/>
        <v>0</v>
      </c>
      <c r="J108" s="33">
        <f t="shared" si="25"/>
        <v>0</v>
      </c>
      <c r="K108" s="35">
        <f t="shared" si="25"/>
        <v>0</v>
      </c>
      <c r="L108" s="33">
        <f t="shared" si="25"/>
        <v>0</v>
      </c>
      <c r="M108" s="35">
        <f t="shared" si="25"/>
        <v>0</v>
      </c>
      <c r="N108" s="33">
        <f t="shared" si="14"/>
        <v>0</v>
      </c>
      <c r="O108" s="36">
        <f t="shared" si="14"/>
        <v>0</v>
      </c>
      <c r="P108" s="37">
        <f t="shared" si="15"/>
        <v>0</v>
      </c>
    </row>
    <row r="109" spans="1:16" x14ac:dyDescent="0.25">
      <c r="A109" s="60" t="s">
        <v>503</v>
      </c>
      <c r="B109" s="38" t="s">
        <v>239</v>
      </c>
      <c r="C109" s="23" t="s">
        <v>118</v>
      </c>
      <c r="D109" s="24"/>
      <c r="E109" s="25"/>
      <c r="F109" s="24"/>
      <c r="G109" s="25"/>
      <c r="H109" s="24"/>
      <c r="I109" s="25"/>
      <c r="J109" s="24"/>
      <c r="K109" s="26"/>
      <c r="L109" s="24"/>
      <c r="M109" s="26"/>
      <c r="N109" s="27">
        <f t="shared" si="14"/>
        <v>0</v>
      </c>
      <c r="O109" s="95">
        <f t="shared" si="14"/>
        <v>0</v>
      </c>
      <c r="P109" s="29">
        <f t="shared" si="15"/>
        <v>0</v>
      </c>
    </row>
    <row r="110" spans="1:16" x14ac:dyDescent="0.25">
      <c r="A110" s="60" t="s">
        <v>504</v>
      </c>
      <c r="B110" s="38" t="s">
        <v>241</v>
      </c>
      <c r="C110" s="23" t="s">
        <v>119</v>
      </c>
      <c r="D110" s="24"/>
      <c r="E110" s="25"/>
      <c r="F110" s="24"/>
      <c r="G110" s="25"/>
      <c r="H110" s="24"/>
      <c r="I110" s="25"/>
      <c r="J110" s="24"/>
      <c r="K110" s="26"/>
      <c r="L110" s="24"/>
      <c r="M110" s="26"/>
      <c r="N110" s="27">
        <f t="shared" si="14"/>
        <v>0</v>
      </c>
      <c r="O110" s="95">
        <f t="shared" si="14"/>
        <v>0</v>
      </c>
      <c r="P110" s="29">
        <f t="shared" si="15"/>
        <v>0</v>
      </c>
    </row>
    <row r="111" spans="1:16" s="20" customFormat="1" x14ac:dyDescent="0.25">
      <c r="A111" s="30">
        <v>33</v>
      </c>
      <c r="B111" s="31" t="s">
        <v>39</v>
      </c>
      <c r="C111" s="32" t="s">
        <v>38</v>
      </c>
      <c r="D111" s="33">
        <f>SUM(D112:D124)</f>
        <v>0</v>
      </c>
      <c r="E111" s="34">
        <f t="shared" ref="E111:M111" si="26">SUM(E112:E124)</f>
        <v>0</v>
      </c>
      <c r="F111" s="33">
        <f t="shared" si="26"/>
        <v>0</v>
      </c>
      <c r="G111" s="34">
        <f t="shared" si="26"/>
        <v>0</v>
      </c>
      <c r="H111" s="33">
        <f t="shared" si="26"/>
        <v>0</v>
      </c>
      <c r="I111" s="34">
        <f t="shared" si="26"/>
        <v>0</v>
      </c>
      <c r="J111" s="33">
        <f t="shared" si="26"/>
        <v>0</v>
      </c>
      <c r="K111" s="35">
        <f t="shared" si="26"/>
        <v>0</v>
      </c>
      <c r="L111" s="33">
        <f t="shared" si="26"/>
        <v>0</v>
      </c>
      <c r="M111" s="35">
        <f t="shared" si="26"/>
        <v>0</v>
      </c>
      <c r="N111" s="33">
        <f t="shared" si="14"/>
        <v>0</v>
      </c>
      <c r="O111" s="36">
        <f t="shared" si="14"/>
        <v>0</v>
      </c>
      <c r="P111" s="37">
        <f t="shared" si="15"/>
        <v>0</v>
      </c>
    </row>
    <row r="112" spans="1:16" x14ac:dyDescent="0.25">
      <c r="A112" s="60" t="s">
        <v>238</v>
      </c>
      <c r="B112" s="38" t="s">
        <v>394</v>
      </c>
      <c r="C112" s="23" t="s">
        <v>131</v>
      </c>
      <c r="D112" s="24"/>
      <c r="E112" s="25"/>
      <c r="F112" s="24"/>
      <c r="G112" s="25"/>
      <c r="H112" s="24"/>
      <c r="I112" s="25"/>
      <c r="J112" s="24"/>
      <c r="K112" s="26"/>
      <c r="L112" s="24"/>
      <c r="M112" s="26"/>
      <c r="N112" s="27">
        <f t="shared" si="14"/>
        <v>0</v>
      </c>
      <c r="O112" s="95">
        <f t="shared" si="14"/>
        <v>0</v>
      </c>
      <c r="P112" s="29">
        <f t="shared" si="15"/>
        <v>0</v>
      </c>
    </row>
    <row r="113" spans="1:16" x14ac:dyDescent="0.25">
      <c r="A113" s="60" t="s">
        <v>240</v>
      </c>
      <c r="B113" s="38" t="s">
        <v>242</v>
      </c>
      <c r="C113" s="23" t="s">
        <v>129</v>
      </c>
      <c r="D113" s="24"/>
      <c r="E113" s="25"/>
      <c r="F113" s="24"/>
      <c r="G113" s="25"/>
      <c r="H113" s="24"/>
      <c r="I113" s="25"/>
      <c r="J113" s="24"/>
      <c r="K113" s="26"/>
      <c r="L113" s="24"/>
      <c r="M113" s="26"/>
      <c r="N113" s="27">
        <f t="shared" si="14"/>
        <v>0</v>
      </c>
      <c r="O113" s="95">
        <f t="shared" si="14"/>
        <v>0</v>
      </c>
      <c r="P113" s="29">
        <f t="shared" si="15"/>
        <v>0</v>
      </c>
    </row>
    <row r="114" spans="1:16" x14ac:dyDescent="0.25">
      <c r="A114" s="60" t="s">
        <v>505</v>
      </c>
      <c r="B114" s="38" t="s">
        <v>243</v>
      </c>
      <c r="C114" s="23" t="s">
        <v>121</v>
      </c>
      <c r="D114" s="24"/>
      <c r="E114" s="25"/>
      <c r="F114" s="24"/>
      <c r="G114" s="25"/>
      <c r="H114" s="24"/>
      <c r="I114" s="25"/>
      <c r="J114" s="24"/>
      <c r="K114" s="26"/>
      <c r="L114" s="24"/>
      <c r="M114" s="26"/>
      <c r="N114" s="27">
        <f t="shared" si="14"/>
        <v>0</v>
      </c>
      <c r="O114" s="95">
        <f t="shared" si="14"/>
        <v>0</v>
      </c>
      <c r="P114" s="29">
        <f t="shared" si="15"/>
        <v>0</v>
      </c>
    </row>
    <row r="115" spans="1:16" x14ac:dyDescent="0.25">
      <c r="A115" s="60" t="s">
        <v>506</v>
      </c>
      <c r="B115" s="38" t="s">
        <v>244</v>
      </c>
      <c r="C115" s="23" t="s">
        <v>122</v>
      </c>
      <c r="D115" s="24"/>
      <c r="E115" s="25"/>
      <c r="F115" s="24"/>
      <c r="G115" s="25"/>
      <c r="H115" s="24"/>
      <c r="I115" s="25"/>
      <c r="J115" s="24"/>
      <c r="K115" s="26"/>
      <c r="L115" s="24"/>
      <c r="M115" s="26"/>
      <c r="N115" s="27">
        <f t="shared" si="14"/>
        <v>0</v>
      </c>
      <c r="O115" s="95">
        <f t="shared" si="14"/>
        <v>0</v>
      </c>
      <c r="P115" s="29">
        <f t="shared" si="15"/>
        <v>0</v>
      </c>
    </row>
    <row r="116" spans="1:16" x14ac:dyDescent="0.25">
      <c r="A116" s="60" t="s">
        <v>507</v>
      </c>
      <c r="B116" s="38" t="s">
        <v>40</v>
      </c>
      <c r="C116" s="23" t="s">
        <v>124</v>
      </c>
      <c r="D116" s="24"/>
      <c r="E116" s="25"/>
      <c r="F116" s="24"/>
      <c r="G116" s="25"/>
      <c r="H116" s="24"/>
      <c r="I116" s="25"/>
      <c r="J116" s="24"/>
      <c r="K116" s="26"/>
      <c r="L116" s="24"/>
      <c r="M116" s="26"/>
      <c r="N116" s="27">
        <f t="shared" si="14"/>
        <v>0</v>
      </c>
      <c r="O116" s="95">
        <f t="shared" si="14"/>
        <v>0</v>
      </c>
      <c r="P116" s="29">
        <f t="shared" si="15"/>
        <v>0</v>
      </c>
    </row>
    <row r="117" spans="1:16" x14ac:dyDescent="0.25">
      <c r="A117" s="60" t="s">
        <v>508</v>
      </c>
      <c r="B117" s="38" t="s">
        <v>41</v>
      </c>
      <c r="C117" s="23" t="s">
        <v>383</v>
      </c>
      <c r="D117" s="24"/>
      <c r="E117" s="25"/>
      <c r="F117" s="24"/>
      <c r="G117" s="25"/>
      <c r="H117" s="24"/>
      <c r="I117" s="25"/>
      <c r="J117" s="24"/>
      <c r="K117" s="26"/>
      <c r="L117" s="24"/>
      <c r="M117" s="26"/>
      <c r="N117" s="27">
        <f t="shared" si="14"/>
        <v>0</v>
      </c>
      <c r="O117" s="95">
        <f t="shared" si="14"/>
        <v>0</v>
      </c>
      <c r="P117" s="29">
        <f t="shared" si="15"/>
        <v>0</v>
      </c>
    </row>
    <row r="118" spans="1:16" x14ac:dyDescent="0.25">
      <c r="A118" s="60" t="s">
        <v>509</v>
      </c>
      <c r="B118" s="38" t="s">
        <v>42</v>
      </c>
      <c r="C118" s="23" t="s">
        <v>126</v>
      </c>
      <c r="D118" s="24"/>
      <c r="E118" s="25"/>
      <c r="F118" s="24"/>
      <c r="G118" s="25"/>
      <c r="H118" s="24"/>
      <c r="I118" s="25"/>
      <c r="J118" s="24"/>
      <c r="K118" s="26"/>
      <c r="L118" s="24"/>
      <c r="M118" s="26"/>
      <c r="N118" s="27">
        <f t="shared" si="14"/>
        <v>0</v>
      </c>
      <c r="O118" s="95">
        <f t="shared" si="14"/>
        <v>0</v>
      </c>
      <c r="P118" s="29">
        <f t="shared" si="15"/>
        <v>0</v>
      </c>
    </row>
    <row r="119" spans="1:16" x14ac:dyDescent="0.25">
      <c r="A119" s="60" t="s">
        <v>510</v>
      </c>
      <c r="B119" s="38" t="s">
        <v>384</v>
      </c>
      <c r="C119" s="23" t="s">
        <v>128</v>
      </c>
      <c r="D119" s="24"/>
      <c r="E119" s="25"/>
      <c r="F119" s="24"/>
      <c r="G119" s="25"/>
      <c r="H119" s="24"/>
      <c r="I119" s="25"/>
      <c r="J119" s="24"/>
      <c r="K119" s="26"/>
      <c r="L119" s="24"/>
      <c r="M119" s="26"/>
      <c r="N119" s="27">
        <f t="shared" si="14"/>
        <v>0</v>
      </c>
      <c r="O119" s="95">
        <f t="shared" si="14"/>
        <v>0</v>
      </c>
      <c r="P119" s="29">
        <f t="shared" si="15"/>
        <v>0</v>
      </c>
    </row>
    <row r="120" spans="1:16" x14ac:dyDescent="0.25">
      <c r="A120" s="60" t="s">
        <v>511</v>
      </c>
      <c r="B120" s="38" t="s">
        <v>245</v>
      </c>
      <c r="C120" s="23" t="s">
        <v>125</v>
      </c>
      <c r="D120" s="24"/>
      <c r="E120" s="25"/>
      <c r="F120" s="24"/>
      <c r="G120" s="25"/>
      <c r="H120" s="24"/>
      <c r="I120" s="25"/>
      <c r="J120" s="24"/>
      <c r="K120" s="26"/>
      <c r="L120" s="24"/>
      <c r="M120" s="26"/>
      <c r="N120" s="27">
        <f t="shared" si="14"/>
        <v>0</v>
      </c>
      <c r="O120" s="95">
        <f t="shared" si="14"/>
        <v>0</v>
      </c>
      <c r="P120" s="29">
        <f t="shared" si="15"/>
        <v>0</v>
      </c>
    </row>
    <row r="121" spans="1:16" x14ac:dyDescent="0.25">
      <c r="A121" s="60" t="s">
        <v>512</v>
      </c>
      <c r="B121" s="38" t="s">
        <v>246</v>
      </c>
      <c r="C121" s="23" t="s">
        <v>120</v>
      </c>
      <c r="D121" s="24"/>
      <c r="E121" s="25"/>
      <c r="F121" s="24"/>
      <c r="G121" s="25"/>
      <c r="H121" s="24"/>
      <c r="I121" s="25"/>
      <c r="J121" s="24"/>
      <c r="K121" s="26"/>
      <c r="L121" s="24"/>
      <c r="M121" s="26"/>
      <c r="N121" s="27">
        <f t="shared" si="14"/>
        <v>0</v>
      </c>
      <c r="O121" s="95">
        <f t="shared" si="14"/>
        <v>0</v>
      </c>
      <c r="P121" s="29">
        <f t="shared" si="15"/>
        <v>0</v>
      </c>
    </row>
    <row r="122" spans="1:16" x14ac:dyDescent="0.25">
      <c r="A122" s="60" t="s">
        <v>513</v>
      </c>
      <c r="B122" s="38" t="s">
        <v>247</v>
      </c>
      <c r="C122" s="23" t="s">
        <v>130</v>
      </c>
      <c r="D122" s="24"/>
      <c r="E122" s="25"/>
      <c r="F122" s="24"/>
      <c r="G122" s="25"/>
      <c r="H122" s="24"/>
      <c r="I122" s="25"/>
      <c r="J122" s="24"/>
      <c r="K122" s="26"/>
      <c r="L122" s="24"/>
      <c r="M122" s="26"/>
      <c r="N122" s="27">
        <f t="shared" si="14"/>
        <v>0</v>
      </c>
      <c r="O122" s="95">
        <f t="shared" si="14"/>
        <v>0</v>
      </c>
      <c r="P122" s="29">
        <f t="shared" si="15"/>
        <v>0</v>
      </c>
    </row>
    <row r="123" spans="1:16" x14ac:dyDescent="0.25">
      <c r="A123" s="60" t="s">
        <v>514</v>
      </c>
      <c r="B123" s="38" t="s">
        <v>385</v>
      </c>
      <c r="C123" s="23" t="s">
        <v>123</v>
      </c>
      <c r="D123" s="24"/>
      <c r="E123" s="25"/>
      <c r="F123" s="24"/>
      <c r="G123" s="25"/>
      <c r="H123" s="24"/>
      <c r="I123" s="25"/>
      <c r="J123" s="24"/>
      <c r="K123" s="26"/>
      <c r="L123" s="24"/>
      <c r="M123" s="26"/>
      <c r="N123" s="27">
        <f t="shared" si="14"/>
        <v>0</v>
      </c>
      <c r="O123" s="95">
        <f t="shared" si="14"/>
        <v>0</v>
      </c>
      <c r="P123" s="29">
        <f t="shared" si="15"/>
        <v>0</v>
      </c>
    </row>
    <row r="124" spans="1:16" ht="47.25" x14ac:dyDescent="0.25">
      <c r="A124" s="60" t="s">
        <v>515</v>
      </c>
      <c r="B124" s="38" t="s">
        <v>393</v>
      </c>
      <c r="C124" s="23" t="s">
        <v>127</v>
      </c>
      <c r="D124" s="24"/>
      <c r="E124" s="25"/>
      <c r="F124" s="24"/>
      <c r="G124" s="25"/>
      <c r="H124" s="24"/>
      <c r="I124" s="25"/>
      <c r="J124" s="24"/>
      <c r="K124" s="26"/>
      <c r="L124" s="24"/>
      <c r="M124" s="26"/>
      <c r="N124" s="27">
        <f t="shared" si="14"/>
        <v>0</v>
      </c>
      <c r="O124" s="95">
        <f t="shared" si="14"/>
        <v>0</v>
      </c>
      <c r="P124" s="29">
        <f t="shared" si="15"/>
        <v>0</v>
      </c>
    </row>
    <row r="125" spans="1:16" x14ac:dyDescent="0.25">
      <c r="A125" s="44">
        <v>34</v>
      </c>
      <c r="B125" s="53" t="s">
        <v>541</v>
      </c>
      <c r="C125" s="54" t="s">
        <v>43</v>
      </c>
      <c r="D125" s="47">
        <f t="shared" ref="D125:M125" si="27">+D94+D98+D99+D101+D105+D108+D111</f>
        <v>0</v>
      </c>
      <c r="E125" s="48">
        <f t="shared" si="27"/>
        <v>0</v>
      </c>
      <c r="F125" s="47">
        <f t="shared" si="27"/>
        <v>0</v>
      </c>
      <c r="G125" s="48">
        <f t="shared" si="27"/>
        <v>0</v>
      </c>
      <c r="H125" s="47">
        <f t="shared" si="27"/>
        <v>0</v>
      </c>
      <c r="I125" s="48">
        <f t="shared" si="27"/>
        <v>0</v>
      </c>
      <c r="J125" s="47">
        <f t="shared" si="27"/>
        <v>0</v>
      </c>
      <c r="K125" s="49">
        <f t="shared" si="27"/>
        <v>0</v>
      </c>
      <c r="L125" s="47">
        <f t="shared" si="27"/>
        <v>0</v>
      </c>
      <c r="M125" s="48">
        <f t="shared" si="27"/>
        <v>0</v>
      </c>
      <c r="N125" s="50">
        <f t="shared" si="14"/>
        <v>0</v>
      </c>
      <c r="O125" s="51">
        <f t="shared" si="14"/>
        <v>0</v>
      </c>
      <c r="P125" s="52">
        <f t="shared" si="15"/>
        <v>0</v>
      </c>
    </row>
    <row r="126" spans="1:16" s="20" customFormat="1" x14ac:dyDescent="0.25">
      <c r="A126" s="30">
        <v>35</v>
      </c>
      <c r="B126" s="31" t="s">
        <v>45</v>
      </c>
      <c r="C126" s="32" t="s">
        <v>44</v>
      </c>
      <c r="D126" s="33">
        <f>+D127</f>
        <v>0</v>
      </c>
      <c r="E126" s="96">
        <f t="shared" ref="E126:M126" si="28">+E127</f>
        <v>0</v>
      </c>
      <c r="F126" s="33">
        <f t="shared" si="28"/>
        <v>0</v>
      </c>
      <c r="G126" s="96">
        <f t="shared" si="28"/>
        <v>0</v>
      </c>
      <c r="H126" s="33">
        <f t="shared" si="28"/>
        <v>0</v>
      </c>
      <c r="I126" s="96">
        <f t="shared" si="28"/>
        <v>0</v>
      </c>
      <c r="J126" s="33">
        <f t="shared" si="28"/>
        <v>0</v>
      </c>
      <c r="K126" s="33">
        <f t="shared" si="28"/>
        <v>0</v>
      </c>
      <c r="L126" s="33">
        <f t="shared" si="28"/>
        <v>0</v>
      </c>
      <c r="M126" s="96">
        <f t="shared" si="28"/>
        <v>0</v>
      </c>
      <c r="N126" s="33">
        <f t="shared" si="14"/>
        <v>0</v>
      </c>
      <c r="O126" s="36">
        <f t="shared" si="14"/>
        <v>0</v>
      </c>
      <c r="P126" s="37">
        <f t="shared" si="15"/>
        <v>0</v>
      </c>
    </row>
    <row r="127" spans="1:16" s="100" customFormat="1" ht="15" customHeight="1" x14ac:dyDescent="0.25">
      <c r="A127" s="60" t="s">
        <v>516</v>
      </c>
      <c r="B127" s="38" t="s">
        <v>454</v>
      </c>
      <c r="C127" s="23" t="s">
        <v>455</v>
      </c>
      <c r="D127" s="97"/>
      <c r="E127" s="98"/>
      <c r="F127" s="97"/>
      <c r="G127" s="98"/>
      <c r="H127" s="97"/>
      <c r="I127" s="98"/>
      <c r="J127" s="97"/>
      <c r="K127" s="99"/>
      <c r="L127" s="97"/>
      <c r="M127" s="98"/>
      <c r="N127" s="27">
        <f t="shared" si="14"/>
        <v>0</v>
      </c>
      <c r="O127" s="95">
        <f t="shared" si="14"/>
        <v>0</v>
      </c>
      <c r="P127" s="29">
        <f t="shared" si="15"/>
        <v>0</v>
      </c>
    </row>
    <row r="128" spans="1:16" s="20" customFormat="1" x14ac:dyDescent="0.25">
      <c r="A128" s="30">
        <v>36</v>
      </c>
      <c r="B128" s="31" t="s">
        <v>248</v>
      </c>
      <c r="C128" s="32" t="s">
        <v>46</v>
      </c>
      <c r="D128" s="33"/>
      <c r="E128" s="34"/>
      <c r="F128" s="33"/>
      <c r="G128" s="34"/>
      <c r="H128" s="33"/>
      <c r="I128" s="34"/>
      <c r="J128" s="33"/>
      <c r="K128" s="35"/>
      <c r="L128" s="33"/>
      <c r="M128" s="35"/>
      <c r="N128" s="33">
        <f t="shared" si="14"/>
        <v>0</v>
      </c>
      <c r="O128" s="36">
        <f t="shared" si="14"/>
        <v>0</v>
      </c>
      <c r="P128" s="37">
        <f t="shared" si="15"/>
        <v>0</v>
      </c>
    </row>
    <row r="129" spans="1:16" s="20" customFormat="1" ht="31.5" x14ac:dyDescent="0.25">
      <c r="A129" s="44">
        <v>37</v>
      </c>
      <c r="B129" s="53" t="s">
        <v>542</v>
      </c>
      <c r="C129" s="54" t="s">
        <v>47</v>
      </c>
      <c r="D129" s="50">
        <f>+D126+D128</f>
        <v>0</v>
      </c>
      <c r="E129" s="101">
        <f t="shared" ref="E129:M129" si="29">+E126+E128</f>
        <v>0</v>
      </c>
      <c r="F129" s="50">
        <f t="shared" si="29"/>
        <v>0</v>
      </c>
      <c r="G129" s="101">
        <f t="shared" si="29"/>
        <v>0</v>
      </c>
      <c r="H129" s="50">
        <f t="shared" si="29"/>
        <v>0</v>
      </c>
      <c r="I129" s="101">
        <f t="shared" si="29"/>
        <v>0</v>
      </c>
      <c r="J129" s="50">
        <f t="shared" si="29"/>
        <v>0</v>
      </c>
      <c r="K129" s="102">
        <f t="shared" si="29"/>
        <v>0</v>
      </c>
      <c r="L129" s="50">
        <f t="shared" si="29"/>
        <v>0</v>
      </c>
      <c r="M129" s="102">
        <f t="shared" si="29"/>
        <v>0</v>
      </c>
      <c r="N129" s="50">
        <f t="shared" si="14"/>
        <v>0</v>
      </c>
      <c r="O129" s="51">
        <f t="shared" si="14"/>
        <v>0</v>
      </c>
      <c r="P129" s="52">
        <f t="shared" si="15"/>
        <v>0</v>
      </c>
    </row>
    <row r="130" spans="1:16" s="20" customFormat="1" ht="31.5" x14ac:dyDescent="0.25">
      <c r="A130" s="30">
        <v>38</v>
      </c>
      <c r="B130" s="31" t="s">
        <v>249</v>
      </c>
      <c r="C130" s="32" t="s">
        <v>48</v>
      </c>
      <c r="D130" s="33"/>
      <c r="E130" s="34"/>
      <c r="F130" s="33"/>
      <c r="G130" s="34"/>
      <c r="H130" s="33"/>
      <c r="I130" s="34"/>
      <c r="J130" s="33"/>
      <c r="K130" s="35"/>
      <c r="L130" s="33"/>
      <c r="M130" s="35"/>
      <c r="N130" s="33">
        <f t="shared" si="14"/>
        <v>0</v>
      </c>
      <c r="O130" s="36">
        <f t="shared" si="14"/>
        <v>0</v>
      </c>
      <c r="P130" s="37">
        <f t="shared" si="15"/>
        <v>0</v>
      </c>
    </row>
    <row r="131" spans="1:16" s="20" customFormat="1" x14ac:dyDescent="0.25">
      <c r="A131" s="30">
        <v>39</v>
      </c>
      <c r="B131" s="31" t="s">
        <v>250</v>
      </c>
      <c r="C131" s="32" t="s">
        <v>49</v>
      </c>
      <c r="D131" s="33">
        <f>SUM(D132:D133)</f>
        <v>0</v>
      </c>
      <c r="E131" s="34">
        <f t="shared" ref="E131:M131" si="30">SUM(E132:E133)</f>
        <v>0</v>
      </c>
      <c r="F131" s="33">
        <f t="shared" si="30"/>
        <v>0</v>
      </c>
      <c r="G131" s="34">
        <f t="shared" si="30"/>
        <v>0</v>
      </c>
      <c r="H131" s="33">
        <f t="shared" si="30"/>
        <v>0</v>
      </c>
      <c r="I131" s="34">
        <f t="shared" si="30"/>
        <v>0</v>
      </c>
      <c r="J131" s="33">
        <f t="shared" si="30"/>
        <v>0</v>
      </c>
      <c r="K131" s="35">
        <f t="shared" si="30"/>
        <v>0</v>
      </c>
      <c r="L131" s="33">
        <f t="shared" si="30"/>
        <v>0</v>
      </c>
      <c r="M131" s="35">
        <f t="shared" si="30"/>
        <v>0</v>
      </c>
      <c r="N131" s="33">
        <f t="shared" si="14"/>
        <v>0</v>
      </c>
      <c r="O131" s="36">
        <f t="shared" si="14"/>
        <v>0</v>
      </c>
      <c r="P131" s="37">
        <f t="shared" si="15"/>
        <v>0</v>
      </c>
    </row>
    <row r="132" spans="1:16" ht="31.5" x14ac:dyDescent="0.25">
      <c r="A132" s="60" t="s">
        <v>517</v>
      </c>
      <c r="B132" s="38" t="s">
        <v>251</v>
      </c>
      <c r="C132" s="23" t="s">
        <v>252</v>
      </c>
      <c r="D132" s="24"/>
      <c r="E132" s="25"/>
      <c r="F132" s="24"/>
      <c r="G132" s="25"/>
      <c r="H132" s="24"/>
      <c r="I132" s="25"/>
      <c r="J132" s="24"/>
      <c r="K132" s="26"/>
      <c r="L132" s="24"/>
      <c r="M132" s="26"/>
      <c r="N132" s="27">
        <f t="shared" si="14"/>
        <v>0</v>
      </c>
      <c r="O132" s="95">
        <f t="shared" si="14"/>
        <v>0</v>
      </c>
      <c r="P132" s="29">
        <f t="shared" si="15"/>
        <v>0</v>
      </c>
    </row>
    <row r="133" spans="1:16" x14ac:dyDescent="0.25">
      <c r="A133" s="60" t="s">
        <v>518</v>
      </c>
      <c r="B133" s="38" t="s">
        <v>253</v>
      </c>
      <c r="C133" s="23" t="s">
        <v>132</v>
      </c>
      <c r="D133" s="24"/>
      <c r="E133" s="25"/>
      <c r="F133" s="24"/>
      <c r="G133" s="25"/>
      <c r="H133" s="24"/>
      <c r="I133" s="25"/>
      <c r="J133" s="24"/>
      <c r="K133" s="26"/>
      <c r="L133" s="24"/>
      <c r="M133" s="26"/>
      <c r="N133" s="27">
        <f t="shared" si="14"/>
        <v>0</v>
      </c>
      <c r="O133" s="95">
        <f t="shared" si="14"/>
        <v>0</v>
      </c>
      <c r="P133" s="29">
        <f t="shared" si="15"/>
        <v>0</v>
      </c>
    </row>
    <row r="134" spans="1:16" s="20" customFormat="1" x14ac:dyDescent="0.25">
      <c r="A134" s="30">
        <v>40</v>
      </c>
      <c r="B134" s="31" t="s">
        <v>254</v>
      </c>
      <c r="C134" s="32" t="s">
        <v>50</v>
      </c>
      <c r="D134" s="33"/>
      <c r="E134" s="34"/>
      <c r="F134" s="33"/>
      <c r="G134" s="34"/>
      <c r="H134" s="33"/>
      <c r="I134" s="34"/>
      <c r="J134" s="33"/>
      <c r="K134" s="35"/>
      <c r="L134" s="33"/>
      <c r="M134" s="35"/>
      <c r="N134" s="33">
        <f t="shared" si="14"/>
        <v>0</v>
      </c>
      <c r="O134" s="36">
        <f t="shared" si="14"/>
        <v>0</v>
      </c>
      <c r="P134" s="37">
        <f t="shared" si="15"/>
        <v>0</v>
      </c>
    </row>
    <row r="135" spans="1:16" s="20" customFormat="1" x14ac:dyDescent="0.25">
      <c r="A135" s="30">
        <v>41</v>
      </c>
      <c r="B135" s="31" t="s">
        <v>255</v>
      </c>
      <c r="C135" s="32" t="s">
        <v>256</v>
      </c>
      <c r="D135" s="33"/>
      <c r="E135" s="34"/>
      <c r="F135" s="33"/>
      <c r="G135" s="34"/>
      <c r="H135" s="33"/>
      <c r="I135" s="34"/>
      <c r="J135" s="33"/>
      <c r="K135" s="35"/>
      <c r="L135" s="33"/>
      <c r="M135" s="35"/>
      <c r="N135" s="33">
        <f t="shared" si="14"/>
        <v>0</v>
      </c>
      <c r="O135" s="36">
        <f t="shared" si="14"/>
        <v>0</v>
      </c>
      <c r="P135" s="37">
        <f t="shared" si="15"/>
        <v>0</v>
      </c>
    </row>
    <row r="136" spans="1:16" s="20" customFormat="1" x14ac:dyDescent="0.25">
      <c r="A136" s="30">
        <v>42</v>
      </c>
      <c r="B136" s="31" t="s">
        <v>51</v>
      </c>
      <c r="C136" s="32" t="s">
        <v>257</v>
      </c>
      <c r="D136" s="33">
        <f>SUM(D137:D140)</f>
        <v>0</v>
      </c>
      <c r="E136" s="34">
        <f t="shared" ref="E136:M136" si="31">SUM(E137:E140)</f>
        <v>0</v>
      </c>
      <c r="F136" s="33">
        <f t="shared" si="31"/>
        <v>0</v>
      </c>
      <c r="G136" s="34">
        <f t="shared" si="31"/>
        <v>0</v>
      </c>
      <c r="H136" s="33">
        <f t="shared" si="31"/>
        <v>0</v>
      </c>
      <c r="I136" s="34">
        <f t="shared" si="31"/>
        <v>0</v>
      </c>
      <c r="J136" s="33">
        <f t="shared" si="31"/>
        <v>0</v>
      </c>
      <c r="K136" s="35">
        <f t="shared" si="31"/>
        <v>0</v>
      </c>
      <c r="L136" s="33">
        <f t="shared" si="31"/>
        <v>0</v>
      </c>
      <c r="M136" s="35">
        <f t="shared" si="31"/>
        <v>0</v>
      </c>
      <c r="N136" s="33">
        <f t="shared" si="14"/>
        <v>0</v>
      </c>
      <c r="O136" s="36">
        <f t="shared" si="14"/>
        <v>0</v>
      </c>
      <c r="P136" s="37">
        <f t="shared" si="15"/>
        <v>0</v>
      </c>
    </row>
    <row r="137" spans="1:16" s="43" customFormat="1" x14ac:dyDescent="0.25">
      <c r="A137" s="60" t="s">
        <v>519</v>
      </c>
      <c r="B137" s="38" t="s">
        <v>386</v>
      </c>
      <c r="C137" s="23" t="s">
        <v>387</v>
      </c>
      <c r="D137" s="39"/>
      <c r="E137" s="40"/>
      <c r="F137" s="39"/>
      <c r="G137" s="40"/>
      <c r="H137" s="39"/>
      <c r="I137" s="40"/>
      <c r="J137" s="39"/>
      <c r="K137" s="41"/>
      <c r="L137" s="39"/>
      <c r="M137" s="41"/>
      <c r="N137" s="27">
        <f t="shared" si="14"/>
        <v>0</v>
      </c>
      <c r="O137" s="95">
        <f t="shared" si="14"/>
        <v>0</v>
      </c>
      <c r="P137" s="29">
        <f t="shared" si="15"/>
        <v>0</v>
      </c>
    </row>
    <row r="138" spans="1:16" x14ac:dyDescent="0.25">
      <c r="A138" s="60" t="s">
        <v>520</v>
      </c>
      <c r="B138" s="38" t="s">
        <v>258</v>
      </c>
      <c r="C138" s="23" t="s">
        <v>133</v>
      </c>
      <c r="D138" s="24"/>
      <c r="E138" s="25"/>
      <c r="F138" s="24"/>
      <c r="G138" s="25"/>
      <c r="H138" s="24"/>
      <c r="I138" s="25"/>
      <c r="J138" s="24"/>
      <c r="K138" s="26"/>
      <c r="L138" s="24"/>
      <c r="M138" s="26"/>
      <c r="N138" s="27">
        <f t="shared" si="14"/>
        <v>0</v>
      </c>
      <c r="O138" s="95">
        <f t="shared" si="14"/>
        <v>0</v>
      </c>
      <c r="P138" s="29">
        <f t="shared" si="15"/>
        <v>0</v>
      </c>
    </row>
    <row r="139" spans="1:16" ht="31.5" x14ac:dyDescent="0.25">
      <c r="A139" s="60" t="s">
        <v>521</v>
      </c>
      <c r="B139" s="38" t="s">
        <v>259</v>
      </c>
      <c r="C139" s="23" t="s">
        <v>135</v>
      </c>
      <c r="D139" s="24"/>
      <c r="E139" s="25"/>
      <c r="F139" s="24"/>
      <c r="G139" s="25"/>
      <c r="H139" s="24"/>
      <c r="I139" s="25"/>
      <c r="J139" s="24"/>
      <c r="K139" s="26"/>
      <c r="L139" s="24"/>
      <c r="M139" s="26"/>
      <c r="N139" s="27">
        <f t="shared" si="14"/>
        <v>0</v>
      </c>
      <c r="O139" s="95">
        <f t="shared" si="14"/>
        <v>0</v>
      </c>
      <c r="P139" s="29">
        <f t="shared" si="15"/>
        <v>0</v>
      </c>
    </row>
    <row r="140" spans="1:16" ht="47.25" x14ac:dyDescent="0.25">
      <c r="A140" s="60" t="s">
        <v>522</v>
      </c>
      <c r="B140" s="38" t="s">
        <v>395</v>
      </c>
      <c r="C140" s="23" t="s">
        <v>134</v>
      </c>
      <c r="D140" s="24"/>
      <c r="E140" s="25"/>
      <c r="F140" s="24"/>
      <c r="G140" s="25"/>
      <c r="H140" s="24"/>
      <c r="I140" s="25"/>
      <c r="J140" s="24"/>
      <c r="K140" s="26"/>
      <c r="L140" s="24"/>
      <c r="M140" s="26"/>
      <c r="N140" s="27">
        <f t="shared" si="14"/>
        <v>0</v>
      </c>
      <c r="O140" s="95">
        <f t="shared" si="14"/>
        <v>0</v>
      </c>
      <c r="P140" s="29">
        <f t="shared" si="15"/>
        <v>0</v>
      </c>
    </row>
    <row r="141" spans="1:16" ht="32.25" thickBot="1" x14ac:dyDescent="0.3">
      <c r="A141" s="103">
        <v>43</v>
      </c>
      <c r="B141" s="104" t="s">
        <v>543</v>
      </c>
      <c r="C141" s="105" t="s">
        <v>52</v>
      </c>
      <c r="D141" s="106">
        <f>+D130+D131+D134+D135+D136</f>
        <v>0</v>
      </c>
      <c r="E141" s="107">
        <f t="shared" ref="E141:M141" si="32">+E130+E131+E134+E135+E136</f>
        <v>0</v>
      </c>
      <c r="F141" s="106">
        <f t="shared" si="32"/>
        <v>0</v>
      </c>
      <c r="G141" s="107">
        <f t="shared" si="32"/>
        <v>0</v>
      </c>
      <c r="H141" s="106">
        <f t="shared" si="32"/>
        <v>0</v>
      </c>
      <c r="I141" s="107">
        <f t="shared" si="32"/>
        <v>0</v>
      </c>
      <c r="J141" s="106">
        <f t="shared" si="32"/>
        <v>0</v>
      </c>
      <c r="K141" s="108">
        <f t="shared" si="32"/>
        <v>0</v>
      </c>
      <c r="L141" s="106">
        <f t="shared" si="32"/>
        <v>0</v>
      </c>
      <c r="M141" s="108">
        <f t="shared" si="32"/>
        <v>0</v>
      </c>
      <c r="N141" s="109">
        <f t="shared" si="14"/>
        <v>0</v>
      </c>
      <c r="O141" s="110">
        <f t="shared" si="14"/>
        <v>0</v>
      </c>
      <c r="P141" s="111">
        <f t="shared" si="15"/>
        <v>0</v>
      </c>
    </row>
    <row r="142" spans="1:16" ht="16.5" thickBot="1" x14ac:dyDescent="0.3">
      <c r="A142" s="75">
        <v>44</v>
      </c>
      <c r="B142" s="76" t="s">
        <v>544</v>
      </c>
      <c r="C142" s="77" t="s">
        <v>22</v>
      </c>
      <c r="D142" s="78">
        <f t="shared" ref="D142:M142" si="33">+D82+D93+D125+D129+D141</f>
        <v>0</v>
      </c>
      <c r="E142" s="79">
        <f t="shared" si="33"/>
        <v>0</v>
      </c>
      <c r="F142" s="78">
        <f t="shared" si="33"/>
        <v>0</v>
      </c>
      <c r="G142" s="79">
        <f t="shared" si="33"/>
        <v>0</v>
      </c>
      <c r="H142" s="78">
        <f t="shared" si="33"/>
        <v>0</v>
      </c>
      <c r="I142" s="79">
        <f t="shared" si="33"/>
        <v>0</v>
      </c>
      <c r="J142" s="78">
        <f t="shared" si="33"/>
        <v>0</v>
      </c>
      <c r="K142" s="80">
        <f t="shared" si="33"/>
        <v>0</v>
      </c>
      <c r="L142" s="78">
        <f t="shared" si="33"/>
        <v>0</v>
      </c>
      <c r="M142" s="80">
        <f t="shared" si="33"/>
        <v>0</v>
      </c>
      <c r="N142" s="81">
        <f t="shared" ref="N142:O168" si="34">+D142+F142+H142+J142+L142</f>
        <v>0</v>
      </c>
      <c r="O142" s="82">
        <f t="shared" si="34"/>
        <v>0</v>
      </c>
      <c r="P142" s="83">
        <f t="shared" ref="P142:P214" si="35">+N142+O142</f>
        <v>0</v>
      </c>
    </row>
    <row r="143" spans="1:16" ht="15.75" customHeight="1" x14ac:dyDescent="0.25">
      <c r="A143" s="112">
        <v>45</v>
      </c>
      <c r="B143" s="113" t="s">
        <v>545</v>
      </c>
      <c r="C143" s="114" t="s">
        <v>262</v>
      </c>
      <c r="D143" s="115">
        <f>SUM(D144)</f>
        <v>0</v>
      </c>
      <c r="E143" s="116">
        <f t="shared" ref="E143:M143" si="36">SUM(E144)</f>
        <v>0</v>
      </c>
      <c r="F143" s="117">
        <f t="shared" si="36"/>
        <v>0</v>
      </c>
      <c r="G143" s="118">
        <f t="shared" si="36"/>
        <v>0</v>
      </c>
      <c r="H143" s="115">
        <f t="shared" si="36"/>
        <v>0</v>
      </c>
      <c r="I143" s="116">
        <f t="shared" si="36"/>
        <v>0</v>
      </c>
      <c r="J143" s="117">
        <f t="shared" si="36"/>
        <v>0</v>
      </c>
      <c r="K143" s="119">
        <f t="shared" si="36"/>
        <v>0</v>
      </c>
      <c r="L143" s="117">
        <f t="shared" si="36"/>
        <v>0</v>
      </c>
      <c r="M143" s="116">
        <f t="shared" si="36"/>
        <v>0</v>
      </c>
      <c r="N143" s="120">
        <f t="shared" si="34"/>
        <v>0</v>
      </c>
      <c r="O143" s="121">
        <f t="shared" si="34"/>
        <v>0</v>
      </c>
      <c r="P143" s="122">
        <f t="shared" si="35"/>
        <v>0</v>
      </c>
    </row>
    <row r="144" spans="1:16" s="131" customFormat="1" ht="15.75" customHeight="1" x14ac:dyDescent="0.25">
      <c r="A144" s="123" t="s">
        <v>523</v>
      </c>
      <c r="B144" s="124" t="s">
        <v>260</v>
      </c>
      <c r="C144" s="125" t="s">
        <v>261</v>
      </c>
      <c r="D144" s="126"/>
      <c r="E144" s="127"/>
      <c r="F144" s="126"/>
      <c r="G144" s="128"/>
      <c r="H144" s="126"/>
      <c r="I144" s="127"/>
      <c r="J144" s="126"/>
      <c r="K144" s="129"/>
      <c r="L144" s="126"/>
      <c r="M144" s="127"/>
      <c r="N144" s="27">
        <f t="shared" si="34"/>
        <v>0</v>
      </c>
      <c r="O144" s="95">
        <f t="shared" si="34"/>
        <v>0</v>
      </c>
      <c r="P144" s="130">
        <f t="shared" si="35"/>
        <v>0</v>
      </c>
    </row>
    <row r="145" spans="1:16" x14ac:dyDescent="0.25">
      <c r="A145" s="132">
        <v>46</v>
      </c>
      <c r="B145" s="133" t="s">
        <v>459</v>
      </c>
      <c r="C145" s="134" t="s">
        <v>458</v>
      </c>
      <c r="D145" s="135">
        <f>SUM(D146)</f>
        <v>0</v>
      </c>
      <c r="E145" s="136">
        <f t="shared" ref="E145:M145" si="37">SUM(E146)</f>
        <v>0</v>
      </c>
      <c r="F145" s="135">
        <f t="shared" si="37"/>
        <v>0</v>
      </c>
      <c r="G145" s="137">
        <f t="shared" si="37"/>
        <v>0</v>
      </c>
      <c r="H145" s="135">
        <f t="shared" si="37"/>
        <v>0</v>
      </c>
      <c r="I145" s="136">
        <f t="shared" si="37"/>
        <v>0</v>
      </c>
      <c r="J145" s="135">
        <f t="shared" si="37"/>
        <v>0</v>
      </c>
      <c r="K145" s="138">
        <f t="shared" si="37"/>
        <v>0</v>
      </c>
      <c r="L145" s="135">
        <f t="shared" si="37"/>
        <v>0</v>
      </c>
      <c r="M145" s="136">
        <f t="shared" si="37"/>
        <v>0</v>
      </c>
      <c r="N145" s="33">
        <f t="shared" si="34"/>
        <v>0</v>
      </c>
      <c r="O145" s="36">
        <f t="shared" si="34"/>
        <v>0</v>
      </c>
      <c r="P145" s="96">
        <f t="shared" si="35"/>
        <v>0</v>
      </c>
    </row>
    <row r="146" spans="1:16" s="148" customFormat="1" ht="15.75" customHeight="1" thickBot="1" x14ac:dyDescent="0.3">
      <c r="A146" s="139" t="s">
        <v>524</v>
      </c>
      <c r="B146" s="140" t="s">
        <v>456</v>
      </c>
      <c r="C146" s="141" t="s">
        <v>457</v>
      </c>
      <c r="D146" s="142"/>
      <c r="E146" s="143"/>
      <c r="F146" s="142"/>
      <c r="G146" s="144"/>
      <c r="H146" s="142"/>
      <c r="I146" s="143"/>
      <c r="J146" s="142"/>
      <c r="K146" s="67"/>
      <c r="L146" s="142"/>
      <c r="M146" s="143"/>
      <c r="N146" s="145">
        <f t="shared" si="34"/>
        <v>0</v>
      </c>
      <c r="O146" s="146">
        <f t="shared" si="34"/>
        <v>0</v>
      </c>
      <c r="P146" s="147">
        <f t="shared" si="35"/>
        <v>0</v>
      </c>
    </row>
    <row r="147" spans="1:16" ht="16.5" thickBot="1" x14ac:dyDescent="0.3">
      <c r="A147" s="75">
        <v>47</v>
      </c>
      <c r="B147" s="149" t="s">
        <v>546</v>
      </c>
      <c r="C147" s="150" t="s">
        <v>263</v>
      </c>
      <c r="D147" s="78">
        <f>+D143+D145</f>
        <v>0</v>
      </c>
      <c r="E147" s="79">
        <f t="shared" ref="E147:M147" si="38">+E143+E145</f>
        <v>0</v>
      </c>
      <c r="F147" s="78">
        <f t="shared" si="38"/>
        <v>0</v>
      </c>
      <c r="G147" s="151">
        <f t="shared" si="38"/>
        <v>0</v>
      </c>
      <c r="H147" s="78">
        <f t="shared" si="38"/>
        <v>0</v>
      </c>
      <c r="I147" s="79">
        <f t="shared" si="38"/>
        <v>0</v>
      </c>
      <c r="J147" s="78">
        <f t="shared" si="38"/>
        <v>0</v>
      </c>
      <c r="K147" s="152">
        <f t="shared" si="38"/>
        <v>0</v>
      </c>
      <c r="L147" s="78">
        <f t="shared" si="38"/>
        <v>0</v>
      </c>
      <c r="M147" s="153">
        <f t="shared" si="38"/>
        <v>0</v>
      </c>
      <c r="N147" s="81">
        <f t="shared" si="34"/>
        <v>0</v>
      </c>
      <c r="O147" s="82">
        <f t="shared" si="34"/>
        <v>0</v>
      </c>
      <c r="P147" s="83">
        <f t="shared" si="35"/>
        <v>0</v>
      </c>
    </row>
    <row r="148" spans="1:16" s="20" customFormat="1" x14ac:dyDescent="0.25">
      <c r="A148" s="12">
        <v>48</v>
      </c>
      <c r="B148" s="13" t="s">
        <v>264</v>
      </c>
      <c r="C148" s="14" t="s">
        <v>265</v>
      </c>
      <c r="D148" s="17">
        <f>SUM(D149:D150)</f>
        <v>0</v>
      </c>
      <c r="E148" s="154">
        <f t="shared" ref="E148:M148" si="39">SUM(E149:E150)</f>
        <v>0</v>
      </c>
      <c r="F148" s="17">
        <f t="shared" si="39"/>
        <v>0</v>
      </c>
      <c r="G148" s="154">
        <f t="shared" si="39"/>
        <v>0</v>
      </c>
      <c r="H148" s="17">
        <f t="shared" si="39"/>
        <v>0</v>
      </c>
      <c r="I148" s="154">
        <f t="shared" si="39"/>
        <v>0</v>
      </c>
      <c r="J148" s="17">
        <f t="shared" si="39"/>
        <v>0</v>
      </c>
      <c r="K148" s="155">
        <f t="shared" si="39"/>
        <v>0</v>
      </c>
      <c r="L148" s="17">
        <f t="shared" si="39"/>
        <v>0</v>
      </c>
      <c r="M148" s="155">
        <f t="shared" si="39"/>
        <v>0</v>
      </c>
      <c r="N148" s="17">
        <f t="shared" si="34"/>
        <v>0</v>
      </c>
      <c r="O148" s="156">
        <f t="shared" si="34"/>
        <v>0</v>
      </c>
      <c r="P148" s="157">
        <f t="shared" si="35"/>
        <v>0</v>
      </c>
    </row>
    <row r="149" spans="1:16" s="43" customFormat="1" x14ac:dyDescent="0.25">
      <c r="A149" s="60" t="s">
        <v>525</v>
      </c>
      <c r="B149" s="38" t="s">
        <v>396</v>
      </c>
      <c r="C149" s="23" t="s">
        <v>141</v>
      </c>
      <c r="D149" s="39"/>
      <c r="E149" s="40"/>
      <c r="F149" s="39"/>
      <c r="G149" s="40"/>
      <c r="H149" s="39"/>
      <c r="I149" s="40"/>
      <c r="J149" s="39"/>
      <c r="K149" s="41"/>
      <c r="L149" s="39"/>
      <c r="M149" s="41"/>
      <c r="N149" s="27">
        <f t="shared" si="34"/>
        <v>0</v>
      </c>
      <c r="O149" s="95">
        <f t="shared" si="34"/>
        <v>0</v>
      </c>
      <c r="P149" s="29">
        <f t="shared" si="35"/>
        <v>0</v>
      </c>
    </row>
    <row r="150" spans="1:16" s="43" customFormat="1" x14ac:dyDescent="0.25">
      <c r="A150" s="60" t="s">
        <v>526</v>
      </c>
      <c r="B150" s="38" t="s">
        <v>397</v>
      </c>
      <c r="C150" s="23" t="s">
        <v>142</v>
      </c>
      <c r="D150" s="39"/>
      <c r="E150" s="40"/>
      <c r="F150" s="39"/>
      <c r="G150" s="40"/>
      <c r="H150" s="39"/>
      <c r="I150" s="40"/>
      <c r="J150" s="39"/>
      <c r="K150" s="41"/>
      <c r="L150" s="39"/>
      <c r="M150" s="41"/>
      <c r="N150" s="27">
        <f t="shared" si="34"/>
        <v>0</v>
      </c>
      <c r="O150" s="95">
        <f t="shared" si="34"/>
        <v>0</v>
      </c>
      <c r="P150" s="29">
        <f t="shared" si="35"/>
        <v>0</v>
      </c>
    </row>
    <row r="151" spans="1:16" s="20" customFormat="1" x14ac:dyDescent="0.25">
      <c r="A151" s="30">
        <v>49</v>
      </c>
      <c r="B151" s="31" t="s">
        <v>266</v>
      </c>
      <c r="C151" s="32" t="s">
        <v>54</v>
      </c>
      <c r="D151" s="33">
        <f>SUM(D152:D153)</f>
        <v>0</v>
      </c>
      <c r="E151" s="34">
        <f t="shared" ref="E151:M151" si="40">SUM(E152:E153)</f>
        <v>0</v>
      </c>
      <c r="F151" s="33">
        <f t="shared" si="40"/>
        <v>0</v>
      </c>
      <c r="G151" s="34">
        <f t="shared" si="40"/>
        <v>0</v>
      </c>
      <c r="H151" s="33">
        <f t="shared" si="40"/>
        <v>0</v>
      </c>
      <c r="I151" s="34">
        <f t="shared" si="40"/>
        <v>0</v>
      </c>
      <c r="J151" s="33">
        <f t="shared" si="40"/>
        <v>0</v>
      </c>
      <c r="K151" s="35">
        <f t="shared" si="40"/>
        <v>0</v>
      </c>
      <c r="L151" s="33">
        <f t="shared" si="40"/>
        <v>0</v>
      </c>
      <c r="M151" s="35">
        <f t="shared" si="40"/>
        <v>0</v>
      </c>
      <c r="N151" s="33">
        <f t="shared" si="34"/>
        <v>0</v>
      </c>
      <c r="O151" s="36">
        <f t="shared" si="34"/>
        <v>0</v>
      </c>
      <c r="P151" s="37">
        <f t="shared" si="35"/>
        <v>0</v>
      </c>
    </row>
    <row r="152" spans="1:16" s="43" customFormat="1" x14ac:dyDescent="0.25">
      <c r="A152" s="60" t="s">
        <v>527</v>
      </c>
      <c r="B152" s="38" t="s">
        <v>398</v>
      </c>
      <c r="C152" s="23" t="s">
        <v>144</v>
      </c>
      <c r="D152" s="39"/>
      <c r="E152" s="40"/>
      <c r="F152" s="39"/>
      <c r="G152" s="40"/>
      <c r="H152" s="39"/>
      <c r="I152" s="40"/>
      <c r="J152" s="39"/>
      <c r="K152" s="41"/>
      <c r="L152" s="39"/>
      <c r="M152" s="41"/>
      <c r="N152" s="27">
        <f t="shared" si="34"/>
        <v>0</v>
      </c>
      <c r="O152" s="95">
        <f t="shared" si="34"/>
        <v>0</v>
      </c>
      <c r="P152" s="29">
        <f t="shared" si="35"/>
        <v>0</v>
      </c>
    </row>
    <row r="153" spans="1:16" s="43" customFormat="1" x14ac:dyDescent="0.25">
      <c r="A153" s="60" t="s">
        <v>528</v>
      </c>
      <c r="B153" s="38" t="s">
        <v>399</v>
      </c>
      <c r="C153" s="23" t="s">
        <v>145</v>
      </c>
      <c r="D153" s="39"/>
      <c r="E153" s="40"/>
      <c r="F153" s="39"/>
      <c r="G153" s="40"/>
      <c r="H153" s="39"/>
      <c r="I153" s="40"/>
      <c r="J153" s="39"/>
      <c r="K153" s="41"/>
      <c r="L153" s="39"/>
      <c r="M153" s="41"/>
      <c r="N153" s="27">
        <f t="shared" si="34"/>
        <v>0</v>
      </c>
      <c r="O153" s="95">
        <f t="shared" si="34"/>
        <v>0</v>
      </c>
      <c r="P153" s="29">
        <f t="shared" si="35"/>
        <v>0</v>
      </c>
    </row>
    <row r="154" spans="1:16" s="20" customFormat="1" x14ac:dyDescent="0.25">
      <c r="A154" s="30">
        <v>50</v>
      </c>
      <c r="B154" s="31" t="s">
        <v>267</v>
      </c>
      <c r="C154" s="32" t="s">
        <v>55</v>
      </c>
      <c r="D154" s="33"/>
      <c r="E154" s="34"/>
      <c r="F154" s="33"/>
      <c r="G154" s="34"/>
      <c r="H154" s="33"/>
      <c r="I154" s="34"/>
      <c r="J154" s="33"/>
      <c r="K154" s="35"/>
      <c r="L154" s="33"/>
      <c r="M154" s="35"/>
      <c r="N154" s="33">
        <f t="shared" si="34"/>
        <v>0</v>
      </c>
      <c r="O154" s="36">
        <f t="shared" si="34"/>
        <v>0</v>
      </c>
      <c r="P154" s="37">
        <f t="shared" si="35"/>
        <v>0</v>
      </c>
    </row>
    <row r="155" spans="1:16" s="20" customFormat="1" x14ac:dyDescent="0.25">
      <c r="A155" s="30">
        <v>51</v>
      </c>
      <c r="B155" s="31" t="s">
        <v>268</v>
      </c>
      <c r="C155" s="32" t="s">
        <v>56</v>
      </c>
      <c r="D155" s="33">
        <f>SUM(D156:D158)</f>
        <v>0</v>
      </c>
      <c r="E155" s="34">
        <f t="shared" ref="E155:M155" si="41">SUM(E156:E158)</f>
        <v>0</v>
      </c>
      <c r="F155" s="33">
        <f t="shared" si="41"/>
        <v>0</v>
      </c>
      <c r="G155" s="34">
        <f t="shared" si="41"/>
        <v>0</v>
      </c>
      <c r="H155" s="33">
        <f t="shared" si="41"/>
        <v>0</v>
      </c>
      <c r="I155" s="34">
        <f t="shared" si="41"/>
        <v>0</v>
      </c>
      <c r="J155" s="33">
        <f t="shared" si="41"/>
        <v>0</v>
      </c>
      <c r="K155" s="35">
        <f t="shared" si="41"/>
        <v>0</v>
      </c>
      <c r="L155" s="33">
        <f t="shared" si="41"/>
        <v>0</v>
      </c>
      <c r="M155" s="35">
        <f t="shared" si="41"/>
        <v>0</v>
      </c>
      <c r="N155" s="33">
        <f t="shared" si="34"/>
        <v>0</v>
      </c>
      <c r="O155" s="36">
        <f t="shared" si="34"/>
        <v>0</v>
      </c>
      <c r="P155" s="37">
        <f t="shared" si="35"/>
        <v>0</v>
      </c>
    </row>
    <row r="156" spans="1:16" x14ac:dyDescent="0.25">
      <c r="A156" s="60" t="s">
        <v>529</v>
      </c>
      <c r="B156" s="38" t="s">
        <v>269</v>
      </c>
      <c r="C156" s="23" t="s">
        <v>140</v>
      </c>
      <c r="D156" s="24"/>
      <c r="E156" s="25"/>
      <c r="F156" s="24"/>
      <c r="G156" s="25"/>
      <c r="H156" s="24"/>
      <c r="I156" s="25"/>
      <c r="J156" s="24"/>
      <c r="K156" s="26"/>
      <c r="L156" s="24"/>
      <c r="M156" s="26"/>
      <c r="N156" s="27">
        <f t="shared" si="34"/>
        <v>0</v>
      </c>
      <c r="O156" s="95">
        <f t="shared" si="34"/>
        <v>0</v>
      </c>
      <c r="P156" s="29">
        <f t="shared" si="35"/>
        <v>0</v>
      </c>
    </row>
    <row r="157" spans="1:16" x14ac:dyDescent="0.25">
      <c r="A157" s="60" t="s">
        <v>530</v>
      </c>
      <c r="B157" s="38" t="s">
        <v>270</v>
      </c>
      <c r="C157" s="23" t="s">
        <v>139</v>
      </c>
      <c r="D157" s="24"/>
      <c r="E157" s="25"/>
      <c r="F157" s="24"/>
      <c r="G157" s="25"/>
      <c r="H157" s="24"/>
      <c r="I157" s="25"/>
      <c r="J157" s="24"/>
      <c r="K157" s="26"/>
      <c r="L157" s="24"/>
      <c r="M157" s="26"/>
      <c r="N157" s="27">
        <f t="shared" si="34"/>
        <v>0</v>
      </c>
      <c r="O157" s="95">
        <f t="shared" si="34"/>
        <v>0</v>
      </c>
      <c r="P157" s="29">
        <f t="shared" si="35"/>
        <v>0</v>
      </c>
    </row>
    <row r="158" spans="1:16" x14ac:dyDescent="0.25">
      <c r="A158" s="60" t="s">
        <v>531</v>
      </c>
      <c r="B158" s="38" t="s">
        <v>400</v>
      </c>
      <c r="C158" s="23" t="s">
        <v>138</v>
      </c>
      <c r="D158" s="24"/>
      <c r="E158" s="25"/>
      <c r="F158" s="24"/>
      <c r="G158" s="25"/>
      <c r="H158" s="24"/>
      <c r="I158" s="25"/>
      <c r="J158" s="24"/>
      <c r="K158" s="26"/>
      <c r="L158" s="24"/>
      <c r="M158" s="26"/>
      <c r="N158" s="27">
        <f t="shared" si="34"/>
        <v>0</v>
      </c>
      <c r="O158" s="95">
        <f t="shared" si="34"/>
        <v>0</v>
      </c>
      <c r="P158" s="29">
        <f t="shared" si="35"/>
        <v>0</v>
      </c>
    </row>
    <row r="159" spans="1:16" s="20" customFormat="1" ht="32.25" thickBot="1" x14ac:dyDescent="0.3">
      <c r="A159" s="158">
        <v>52</v>
      </c>
      <c r="B159" s="159" t="s">
        <v>57</v>
      </c>
      <c r="C159" s="160" t="s">
        <v>81</v>
      </c>
      <c r="D159" s="161"/>
      <c r="E159" s="162"/>
      <c r="F159" s="161"/>
      <c r="G159" s="162"/>
      <c r="H159" s="161"/>
      <c r="I159" s="162"/>
      <c r="J159" s="161"/>
      <c r="K159" s="163"/>
      <c r="L159" s="161"/>
      <c r="M159" s="163"/>
      <c r="N159" s="161">
        <f t="shared" si="34"/>
        <v>0</v>
      </c>
      <c r="O159" s="164">
        <f t="shared" si="34"/>
        <v>0</v>
      </c>
      <c r="P159" s="122">
        <f t="shared" si="35"/>
        <v>0</v>
      </c>
    </row>
    <row r="160" spans="1:16" ht="16.5" thickBot="1" x14ac:dyDescent="0.3">
      <c r="A160" s="75">
        <v>53</v>
      </c>
      <c r="B160" s="76" t="s">
        <v>416</v>
      </c>
      <c r="C160" s="77" t="s">
        <v>53</v>
      </c>
      <c r="D160" s="78">
        <f>+D148+D151+D154+D155+D159</f>
        <v>0</v>
      </c>
      <c r="E160" s="79">
        <f t="shared" ref="E160:M160" si="42">+E148+E151+E154+E155+E159</f>
        <v>0</v>
      </c>
      <c r="F160" s="78">
        <f t="shared" si="42"/>
        <v>0</v>
      </c>
      <c r="G160" s="79">
        <f t="shared" si="42"/>
        <v>0</v>
      </c>
      <c r="H160" s="78">
        <f t="shared" si="42"/>
        <v>0</v>
      </c>
      <c r="I160" s="79">
        <f t="shared" si="42"/>
        <v>0</v>
      </c>
      <c r="J160" s="78">
        <f t="shared" si="42"/>
        <v>0</v>
      </c>
      <c r="K160" s="80">
        <f t="shared" si="42"/>
        <v>0</v>
      </c>
      <c r="L160" s="78">
        <f t="shared" si="42"/>
        <v>0</v>
      </c>
      <c r="M160" s="80">
        <f t="shared" si="42"/>
        <v>0</v>
      </c>
      <c r="N160" s="81">
        <f t="shared" si="34"/>
        <v>0</v>
      </c>
      <c r="O160" s="82">
        <f t="shared" si="34"/>
        <v>0</v>
      </c>
      <c r="P160" s="83">
        <f t="shared" si="35"/>
        <v>0</v>
      </c>
    </row>
    <row r="161" spans="1:16" s="20" customFormat="1" x14ac:dyDescent="0.25">
      <c r="A161" s="12">
        <v>54</v>
      </c>
      <c r="B161" s="13" t="s">
        <v>60</v>
      </c>
      <c r="C161" s="14" t="s">
        <v>59</v>
      </c>
      <c r="D161" s="17">
        <f>SUM(D162:D163)</f>
        <v>0</v>
      </c>
      <c r="E161" s="154">
        <f t="shared" ref="E161:M161" si="43">SUM(E162:E163)</f>
        <v>0</v>
      </c>
      <c r="F161" s="17">
        <f t="shared" si="43"/>
        <v>0</v>
      </c>
      <c r="G161" s="154">
        <f t="shared" si="43"/>
        <v>0</v>
      </c>
      <c r="H161" s="17">
        <f t="shared" si="43"/>
        <v>0</v>
      </c>
      <c r="I161" s="154">
        <f t="shared" si="43"/>
        <v>0</v>
      </c>
      <c r="J161" s="17">
        <f t="shared" si="43"/>
        <v>0</v>
      </c>
      <c r="K161" s="155">
        <f t="shared" si="43"/>
        <v>0</v>
      </c>
      <c r="L161" s="17">
        <f t="shared" si="43"/>
        <v>0</v>
      </c>
      <c r="M161" s="155">
        <f t="shared" si="43"/>
        <v>0</v>
      </c>
      <c r="N161" s="17">
        <f t="shared" si="34"/>
        <v>0</v>
      </c>
      <c r="O161" s="156">
        <f t="shared" si="34"/>
        <v>0</v>
      </c>
      <c r="P161" s="157">
        <f t="shared" si="35"/>
        <v>0</v>
      </c>
    </row>
    <row r="162" spans="1:16" s="100" customFormat="1" x14ac:dyDescent="0.25">
      <c r="A162" s="60" t="s">
        <v>532</v>
      </c>
      <c r="B162" s="38" t="s">
        <v>410</v>
      </c>
      <c r="C162" s="23" t="s">
        <v>143</v>
      </c>
      <c r="D162" s="97"/>
      <c r="E162" s="98"/>
      <c r="F162" s="97"/>
      <c r="G162" s="98"/>
      <c r="H162" s="97"/>
      <c r="I162" s="98"/>
      <c r="J162" s="97"/>
      <c r="K162" s="99"/>
      <c r="L162" s="97"/>
      <c r="M162" s="99"/>
      <c r="N162" s="27">
        <f t="shared" si="34"/>
        <v>0</v>
      </c>
      <c r="O162" s="95">
        <f t="shared" si="34"/>
        <v>0</v>
      </c>
      <c r="P162" s="29">
        <f t="shared" si="35"/>
        <v>0</v>
      </c>
    </row>
    <row r="163" spans="1:16" s="100" customFormat="1" x14ac:dyDescent="0.25">
      <c r="A163" s="60" t="s">
        <v>533</v>
      </c>
      <c r="B163" s="38" t="s">
        <v>411</v>
      </c>
      <c r="C163" s="23" t="s">
        <v>146</v>
      </c>
      <c r="D163" s="97"/>
      <c r="E163" s="98"/>
      <c r="F163" s="97"/>
      <c r="G163" s="98"/>
      <c r="H163" s="97"/>
      <c r="I163" s="98"/>
      <c r="J163" s="97"/>
      <c r="K163" s="99"/>
      <c r="L163" s="97"/>
      <c r="M163" s="99"/>
      <c r="N163" s="27">
        <f t="shared" si="34"/>
        <v>0</v>
      </c>
      <c r="O163" s="95">
        <f t="shared" si="34"/>
        <v>0</v>
      </c>
      <c r="P163" s="29">
        <f t="shared" si="35"/>
        <v>0</v>
      </c>
    </row>
    <row r="164" spans="1:16" s="20" customFormat="1" x14ac:dyDescent="0.25">
      <c r="A164" s="30">
        <v>55</v>
      </c>
      <c r="B164" s="31" t="s">
        <v>271</v>
      </c>
      <c r="C164" s="32" t="s">
        <v>272</v>
      </c>
      <c r="D164" s="33"/>
      <c r="E164" s="34"/>
      <c r="F164" s="33"/>
      <c r="G164" s="34"/>
      <c r="H164" s="33"/>
      <c r="I164" s="34"/>
      <c r="J164" s="33"/>
      <c r="K164" s="35"/>
      <c r="L164" s="33"/>
      <c r="M164" s="35"/>
      <c r="N164" s="33">
        <f t="shared" si="34"/>
        <v>0</v>
      </c>
      <c r="O164" s="36">
        <f t="shared" si="34"/>
        <v>0</v>
      </c>
      <c r="P164" s="37">
        <f t="shared" si="35"/>
        <v>0</v>
      </c>
    </row>
    <row r="165" spans="1:16" s="20" customFormat="1" x14ac:dyDescent="0.25">
      <c r="A165" s="30">
        <v>56</v>
      </c>
      <c r="B165" s="31" t="s">
        <v>273</v>
      </c>
      <c r="C165" s="32" t="s">
        <v>274</v>
      </c>
      <c r="D165" s="33"/>
      <c r="E165" s="34"/>
      <c r="F165" s="33"/>
      <c r="G165" s="34"/>
      <c r="H165" s="33"/>
      <c r="I165" s="34"/>
      <c r="J165" s="33"/>
      <c r="K165" s="35"/>
      <c r="L165" s="33"/>
      <c r="M165" s="35"/>
      <c r="N165" s="33">
        <f t="shared" si="34"/>
        <v>0</v>
      </c>
      <c r="O165" s="36">
        <f t="shared" si="34"/>
        <v>0</v>
      </c>
      <c r="P165" s="37">
        <f t="shared" si="35"/>
        <v>0</v>
      </c>
    </row>
    <row r="166" spans="1:16" s="20" customFormat="1" ht="32.25" thickBot="1" x14ac:dyDescent="0.3">
      <c r="A166" s="158">
        <v>57</v>
      </c>
      <c r="B166" s="159" t="s">
        <v>275</v>
      </c>
      <c r="C166" s="160" t="s">
        <v>276</v>
      </c>
      <c r="D166" s="161"/>
      <c r="E166" s="162"/>
      <c r="F166" s="161"/>
      <c r="G166" s="162"/>
      <c r="H166" s="161"/>
      <c r="I166" s="162"/>
      <c r="J166" s="161"/>
      <c r="K166" s="163"/>
      <c r="L166" s="161"/>
      <c r="M166" s="163"/>
      <c r="N166" s="161">
        <f t="shared" si="34"/>
        <v>0</v>
      </c>
      <c r="O166" s="164">
        <f t="shared" si="34"/>
        <v>0</v>
      </c>
      <c r="P166" s="122">
        <f t="shared" si="35"/>
        <v>0</v>
      </c>
    </row>
    <row r="167" spans="1:16" ht="16.5" thickBot="1" x14ac:dyDescent="0.3">
      <c r="A167" s="75">
        <v>58</v>
      </c>
      <c r="B167" s="76" t="s">
        <v>277</v>
      </c>
      <c r="C167" s="77" t="s">
        <v>58</v>
      </c>
      <c r="D167" s="78">
        <f>+D161+D164+D165+D166</f>
        <v>0</v>
      </c>
      <c r="E167" s="79">
        <f t="shared" ref="E167:M167" si="44">+E161+E164+E165+E166</f>
        <v>0</v>
      </c>
      <c r="F167" s="78">
        <f t="shared" si="44"/>
        <v>0</v>
      </c>
      <c r="G167" s="79">
        <f t="shared" si="44"/>
        <v>0</v>
      </c>
      <c r="H167" s="78">
        <f t="shared" si="44"/>
        <v>0</v>
      </c>
      <c r="I167" s="79">
        <f t="shared" si="44"/>
        <v>0</v>
      </c>
      <c r="J167" s="78">
        <f t="shared" si="44"/>
        <v>0</v>
      </c>
      <c r="K167" s="80">
        <f t="shared" si="44"/>
        <v>0</v>
      </c>
      <c r="L167" s="78">
        <f t="shared" si="44"/>
        <v>0</v>
      </c>
      <c r="M167" s="80">
        <f t="shared" si="44"/>
        <v>0</v>
      </c>
      <c r="N167" s="81">
        <f t="shared" si="34"/>
        <v>0</v>
      </c>
      <c r="O167" s="82">
        <f t="shared" si="34"/>
        <v>0</v>
      </c>
      <c r="P167" s="83">
        <f t="shared" si="35"/>
        <v>0</v>
      </c>
    </row>
    <row r="168" spans="1:16" ht="16.5" thickBot="1" x14ac:dyDescent="0.3">
      <c r="A168" s="165">
        <v>59</v>
      </c>
      <c r="B168" s="166" t="s">
        <v>278</v>
      </c>
      <c r="C168" s="167" t="s">
        <v>279</v>
      </c>
      <c r="D168" s="168">
        <f t="shared" ref="D168:M168" si="45">+D59+D60+D142+D147+D160+D167</f>
        <v>0</v>
      </c>
      <c r="E168" s="169">
        <f t="shared" si="45"/>
        <v>0</v>
      </c>
      <c r="F168" s="168">
        <f t="shared" si="45"/>
        <v>0</v>
      </c>
      <c r="G168" s="169">
        <f t="shared" si="45"/>
        <v>0</v>
      </c>
      <c r="H168" s="168">
        <f t="shared" si="45"/>
        <v>0</v>
      </c>
      <c r="I168" s="169">
        <f t="shared" si="45"/>
        <v>0</v>
      </c>
      <c r="J168" s="168">
        <f t="shared" si="45"/>
        <v>0</v>
      </c>
      <c r="K168" s="170">
        <f t="shared" si="45"/>
        <v>0</v>
      </c>
      <c r="L168" s="168">
        <f t="shared" si="45"/>
        <v>0</v>
      </c>
      <c r="M168" s="170">
        <f t="shared" si="45"/>
        <v>0</v>
      </c>
      <c r="N168" s="171">
        <f t="shared" si="34"/>
        <v>0</v>
      </c>
      <c r="O168" s="172">
        <f t="shared" si="34"/>
        <v>0</v>
      </c>
      <c r="P168" s="173">
        <f t="shared" si="35"/>
        <v>0</v>
      </c>
    </row>
    <row r="169" spans="1:16" x14ac:dyDescent="0.25">
      <c r="A169" s="174"/>
      <c r="B169" s="175"/>
      <c r="C169" s="175"/>
      <c r="P169" s="176"/>
    </row>
    <row r="170" spans="1:16" ht="16.5" thickBot="1" x14ac:dyDescent="0.3">
      <c r="A170" s="177" t="s">
        <v>280</v>
      </c>
      <c r="B170" s="175"/>
      <c r="C170" s="175"/>
      <c r="P170" s="176"/>
    </row>
    <row r="171" spans="1:16" x14ac:dyDescent="0.25">
      <c r="A171" s="265" t="s">
        <v>155</v>
      </c>
      <c r="B171" s="268" t="s">
        <v>156</v>
      </c>
      <c r="C171" s="271" t="s">
        <v>432</v>
      </c>
      <c r="D171" s="291" t="s">
        <v>401</v>
      </c>
      <c r="E171" s="292"/>
      <c r="F171" s="291" t="s">
        <v>401</v>
      </c>
      <c r="G171" s="292"/>
      <c r="H171" s="291" t="s">
        <v>401</v>
      </c>
      <c r="I171" s="292"/>
      <c r="J171" s="291" t="s">
        <v>401</v>
      </c>
      <c r="K171" s="292"/>
      <c r="L171" s="291" t="s">
        <v>401</v>
      </c>
      <c r="M171" s="292"/>
      <c r="N171" s="276" t="s">
        <v>0</v>
      </c>
      <c r="O171" s="277"/>
      <c r="P171" s="280" t="s">
        <v>0</v>
      </c>
    </row>
    <row r="172" spans="1:16" x14ac:dyDescent="0.25">
      <c r="A172" s="266"/>
      <c r="B172" s="269"/>
      <c r="C172" s="272"/>
      <c r="D172" s="263"/>
      <c r="E172" s="264"/>
      <c r="F172" s="263"/>
      <c r="G172" s="264"/>
      <c r="H172" s="263"/>
      <c r="I172" s="264"/>
      <c r="J172" s="263"/>
      <c r="K172" s="264"/>
      <c r="L172" s="263"/>
      <c r="M172" s="264"/>
      <c r="N172" s="278"/>
      <c r="O172" s="279"/>
      <c r="P172" s="281"/>
    </row>
    <row r="173" spans="1:16" ht="16.5" thickBot="1" x14ac:dyDescent="0.3">
      <c r="A173" s="267"/>
      <c r="B173" s="270"/>
      <c r="C173" s="273"/>
      <c r="D173" s="4" t="s">
        <v>412</v>
      </c>
      <c r="E173" s="3" t="s">
        <v>415</v>
      </c>
      <c r="F173" s="4" t="s">
        <v>412</v>
      </c>
      <c r="G173" s="3" t="s">
        <v>415</v>
      </c>
      <c r="H173" s="4" t="s">
        <v>412</v>
      </c>
      <c r="I173" s="3" t="s">
        <v>415</v>
      </c>
      <c r="J173" s="4" t="s">
        <v>412</v>
      </c>
      <c r="K173" s="3" t="s">
        <v>415</v>
      </c>
      <c r="L173" s="4" t="s">
        <v>412</v>
      </c>
      <c r="M173" s="3" t="s">
        <v>415</v>
      </c>
      <c r="N173" s="4" t="s">
        <v>412</v>
      </c>
      <c r="O173" s="3" t="s">
        <v>415</v>
      </c>
      <c r="P173" s="283"/>
    </row>
    <row r="174" spans="1:16" ht="16.5" thickBot="1" x14ac:dyDescent="0.3">
      <c r="A174" s="178" t="s">
        <v>157</v>
      </c>
      <c r="B174" s="179" t="s">
        <v>158</v>
      </c>
      <c r="C174" s="180" t="s">
        <v>159</v>
      </c>
      <c r="D174" s="259" t="s">
        <v>402</v>
      </c>
      <c r="E174" s="260"/>
      <c r="F174" s="261" t="s">
        <v>403</v>
      </c>
      <c r="G174" s="262"/>
      <c r="H174" s="259" t="s">
        <v>404</v>
      </c>
      <c r="I174" s="260"/>
      <c r="J174" s="261" t="s">
        <v>405</v>
      </c>
      <c r="K174" s="262"/>
      <c r="L174" s="259" t="s">
        <v>406</v>
      </c>
      <c r="M174" s="260"/>
      <c r="N174" s="9" t="s">
        <v>407</v>
      </c>
      <c r="O174" s="181" t="s">
        <v>408</v>
      </c>
      <c r="P174" s="182" t="s">
        <v>409</v>
      </c>
    </row>
    <row r="175" spans="1:16" s="20" customFormat="1" ht="31.5" x14ac:dyDescent="0.25">
      <c r="A175" s="183" t="s">
        <v>67</v>
      </c>
      <c r="B175" s="184" t="s">
        <v>281</v>
      </c>
      <c r="C175" s="185" t="s">
        <v>282</v>
      </c>
      <c r="D175" s="15">
        <f>+D176+D177</f>
        <v>0</v>
      </c>
      <c r="E175" s="186">
        <f t="shared" ref="E175:M175" si="46">+E176+E177</f>
        <v>0</v>
      </c>
      <c r="F175" s="15">
        <f t="shared" si="46"/>
        <v>0</v>
      </c>
      <c r="G175" s="186">
        <f t="shared" si="46"/>
        <v>0</v>
      </c>
      <c r="H175" s="15">
        <f t="shared" si="46"/>
        <v>0</v>
      </c>
      <c r="I175" s="186">
        <f t="shared" si="46"/>
        <v>0</v>
      </c>
      <c r="J175" s="15">
        <f t="shared" si="46"/>
        <v>0</v>
      </c>
      <c r="K175" s="186">
        <f t="shared" si="46"/>
        <v>0</v>
      </c>
      <c r="L175" s="15">
        <f t="shared" si="46"/>
        <v>0</v>
      </c>
      <c r="M175" s="187">
        <f t="shared" si="46"/>
        <v>0</v>
      </c>
      <c r="N175" s="15">
        <f>+D175+F175+H175+J175+L175</f>
        <v>0</v>
      </c>
      <c r="O175" s="18">
        <f>+E175+G175+I175+K175+M175</f>
        <v>0</v>
      </c>
      <c r="P175" s="188">
        <f t="shared" si="35"/>
        <v>0</v>
      </c>
    </row>
    <row r="176" spans="1:16" x14ac:dyDescent="0.25">
      <c r="A176" s="189" t="s">
        <v>161</v>
      </c>
      <c r="B176" s="190" t="s">
        <v>283</v>
      </c>
      <c r="C176" s="191" t="s">
        <v>284</v>
      </c>
      <c r="D176" s="24"/>
      <c r="E176" s="25"/>
      <c r="F176" s="24"/>
      <c r="G176" s="25"/>
      <c r="H176" s="24"/>
      <c r="I176" s="25"/>
      <c r="J176" s="24"/>
      <c r="K176" s="25"/>
      <c r="L176" s="24"/>
      <c r="M176" s="25"/>
      <c r="N176" s="90">
        <f t="shared" ref="N176:N197" si="47">+D176+F176+H176+J176+L176</f>
        <v>0</v>
      </c>
      <c r="O176" s="91">
        <f t="shared" ref="O176:O219" si="48">+E176+G176+I176+K176+M176</f>
        <v>0</v>
      </c>
      <c r="P176" s="192">
        <f t="shared" si="35"/>
        <v>0</v>
      </c>
    </row>
    <row r="177" spans="1:16" ht="31.5" x14ac:dyDescent="0.25">
      <c r="A177" s="189" t="s">
        <v>162</v>
      </c>
      <c r="B177" s="190" t="s">
        <v>460</v>
      </c>
      <c r="C177" s="191" t="s">
        <v>461</v>
      </c>
      <c r="D177" s="24"/>
      <c r="E177" s="25"/>
      <c r="F177" s="24"/>
      <c r="G177" s="25"/>
      <c r="H177" s="24"/>
      <c r="I177" s="25"/>
      <c r="J177" s="24"/>
      <c r="K177" s="25"/>
      <c r="L177" s="24"/>
      <c r="M177" s="25"/>
      <c r="N177" s="90">
        <f t="shared" si="47"/>
        <v>0</v>
      </c>
      <c r="O177" s="91">
        <f t="shared" si="48"/>
        <v>0</v>
      </c>
      <c r="P177" s="192">
        <f t="shared" si="35"/>
        <v>0</v>
      </c>
    </row>
    <row r="178" spans="1:16" s="20" customFormat="1" x14ac:dyDescent="0.25">
      <c r="A178" s="193" t="s">
        <v>68</v>
      </c>
      <c r="B178" s="194" t="s">
        <v>83</v>
      </c>
      <c r="C178" s="195" t="s">
        <v>82</v>
      </c>
      <c r="D178" s="33"/>
      <c r="E178" s="34"/>
      <c r="F178" s="33"/>
      <c r="G178" s="34"/>
      <c r="H178" s="33"/>
      <c r="I178" s="34"/>
      <c r="J178" s="33"/>
      <c r="K178" s="34"/>
      <c r="L178" s="33"/>
      <c r="M178" s="34"/>
      <c r="N178" s="196">
        <f t="shared" si="47"/>
        <v>0</v>
      </c>
      <c r="O178" s="156">
        <f t="shared" si="48"/>
        <v>0</v>
      </c>
      <c r="P178" s="197">
        <f t="shared" si="35"/>
        <v>0</v>
      </c>
    </row>
    <row r="179" spans="1:16" s="20" customFormat="1" x14ac:dyDescent="0.25">
      <c r="A179" s="193" t="s">
        <v>69</v>
      </c>
      <c r="B179" s="194" t="s">
        <v>62</v>
      </c>
      <c r="C179" s="195" t="s">
        <v>61</v>
      </c>
      <c r="D179" s="33">
        <f>SUM(D180:D182)</f>
        <v>0</v>
      </c>
      <c r="E179" s="96">
        <f t="shared" ref="E179:M179" si="49">SUM(E180:E182)</f>
        <v>0</v>
      </c>
      <c r="F179" s="33">
        <f t="shared" si="49"/>
        <v>0</v>
      </c>
      <c r="G179" s="96">
        <f t="shared" si="49"/>
        <v>0</v>
      </c>
      <c r="H179" s="33">
        <f t="shared" si="49"/>
        <v>0</v>
      </c>
      <c r="I179" s="96">
        <f t="shared" si="49"/>
        <v>0</v>
      </c>
      <c r="J179" s="33">
        <f t="shared" si="49"/>
        <v>0</v>
      </c>
      <c r="K179" s="96">
        <f t="shared" si="49"/>
        <v>0</v>
      </c>
      <c r="L179" s="33">
        <f t="shared" si="49"/>
        <v>0</v>
      </c>
      <c r="M179" s="34">
        <f t="shared" si="49"/>
        <v>0</v>
      </c>
      <c r="N179" s="196">
        <f t="shared" si="47"/>
        <v>0</v>
      </c>
      <c r="O179" s="156">
        <f t="shared" si="48"/>
        <v>0</v>
      </c>
      <c r="P179" s="197">
        <f t="shared" si="35"/>
        <v>0</v>
      </c>
    </row>
    <row r="180" spans="1:16" s="100" customFormat="1" x14ac:dyDescent="0.25">
      <c r="A180" s="198" t="s">
        <v>534</v>
      </c>
      <c r="B180" s="190" t="s">
        <v>462</v>
      </c>
      <c r="C180" s="199" t="s">
        <v>463</v>
      </c>
      <c r="D180" s="97"/>
      <c r="E180" s="98"/>
      <c r="F180" s="97"/>
      <c r="G180" s="98"/>
      <c r="H180" s="97"/>
      <c r="I180" s="98"/>
      <c r="J180" s="97"/>
      <c r="K180" s="98"/>
      <c r="L180" s="97"/>
      <c r="M180" s="98"/>
      <c r="N180" s="90">
        <f t="shared" si="47"/>
        <v>0</v>
      </c>
      <c r="O180" s="91">
        <f t="shared" si="48"/>
        <v>0</v>
      </c>
      <c r="P180" s="192">
        <f t="shared" si="35"/>
        <v>0</v>
      </c>
    </row>
    <row r="181" spans="1:16" s="100" customFormat="1" x14ac:dyDescent="0.25">
      <c r="A181" s="198" t="s">
        <v>535</v>
      </c>
      <c r="B181" s="190" t="s">
        <v>467</v>
      </c>
      <c r="C181" s="199" t="s">
        <v>464</v>
      </c>
      <c r="D181" s="97"/>
      <c r="E181" s="98"/>
      <c r="F181" s="97"/>
      <c r="G181" s="98"/>
      <c r="H181" s="97"/>
      <c r="I181" s="98"/>
      <c r="J181" s="97"/>
      <c r="K181" s="98"/>
      <c r="L181" s="97"/>
      <c r="M181" s="98"/>
      <c r="N181" s="90">
        <f t="shared" si="47"/>
        <v>0</v>
      </c>
      <c r="O181" s="91">
        <f t="shared" si="48"/>
        <v>0</v>
      </c>
      <c r="P181" s="192">
        <f t="shared" si="35"/>
        <v>0</v>
      </c>
    </row>
    <row r="182" spans="1:16" s="100" customFormat="1" x14ac:dyDescent="0.25">
      <c r="A182" s="198" t="s">
        <v>536</v>
      </c>
      <c r="B182" s="190" t="s">
        <v>466</v>
      </c>
      <c r="C182" s="199" t="s">
        <v>465</v>
      </c>
      <c r="D182" s="97"/>
      <c r="E182" s="98"/>
      <c r="F182" s="97"/>
      <c r="G182" s="98"/>
      <c r="H182" s="97"/>
      <c r="I182" s="98"/>
      <c r="J182" s="97"/>
      <c r="K182" s="98"/>
      <c r="L182" s="97"/>
      <c r="M182" s="98"/>
      <c r="N182" s="90">
        <f t="shared" si="47"/>
        <v>0</v>
      </c>
      <c r="O182" s="91">
        <f t="shared" si="48"/>
        <v>0</v>
      </c>
      <c r="P182" s="192">
        <f t="shared" si="35"/>
        <v>0</v>
      </c>
    </row>
    <row r="183" spans="1:16" s="20" customFormat="1" x14ac:dyDescent="0.25">
      <c r="A183" s="193" t="s">
        <v>70</v>
      </c>
      <c r="B183" s="200" t="s">
        <v>285</v>
      </c>
      <c r="C183" s="195" t="s">
        <v>63</v>
      </c>
      <c r="D183" s="33"/>
      <c r="E183" s="34"/>
      <c r="F183" s="33"/>
      <c r="G183" s="34"/>
      <c r="H183" s="33"/>
      <c r="I183" s="34"/>
      <c r="J183" s="33"/>
      <c r="K183" s="34"/>
      <c r="L183" s="33"/>
      <c r="M183" s="34"/>
      <c r="N183" s="17">
        <f t="shared" si="47"/>
        <v>0</v>
      </c>
      <c r="O183" s="156">
        <f t="shared" si="48"/>
        <v>0</v>
      </c>
      <c r="P183" s="201">
        <f t="shared" si="35"/>
        <v>0</v>
      </c>
    </row>
    <row r="184" spans="1:16" s="20" customFormat="1" x14ac:dyDescent="0.25">
      <c r="A184" s="193" t="s">
        <v>71</v>
      </c>
      <c r="B184" s="200" t="s">
        <v>286</v>
      </c>
      <c r="C184" s="195" t="s">
        <v>287</v>
      </c>
      <c r="D184" s="33"/>
      <c r="E184" s="34"/>
      <c r="F184" s="33"/>
      <c r="G184" s="34"/>
      <c r="H184" s="33"/>
      <c r="I184" s="34"/>
      <c r="J184" s="33"/>
      <c r="K184" s="34"/>
      <c r="L184" s="33"/>
      <c r="M184" s="34"/>
      <c r="N184" s="17">
        <f t="shared" si="47"/>
        <v>0</v>
      </c>
      <c r="O184" s="156">
        <f t="shared" si="48"/>
        <v>0</v>
      </c>
      <c r="P184" s="201">
        <f t="shared" si="35"/>
        <v>0</v>
      </c>
    </row>
    <row r="185" spans="1:16" s="20" customFormat="1" x14ac:dyDescent="0.25">
      <c r="A185" s="193" t="s">
        <v>72</v>
      </c>
      <c r="B185" s="200" t="s">
        <v>65</v>
      </c>
      <c r="C185" s="195" t="s">
        <v>64</v>
      </c>
      <c r="D185" s="33">
        <f>SUM(D186:D188)</f>
        <v>0</v>
      </c>
      <c r="E185" s="96">
        <f t="shared" ref="E185:M185" si="50">SUM(E186:E188)</f>
        <v>0</v>
      </c>
      <c r="F185" s="33">
        <f t="shared" si="50"/>
        <v>0</v>
      </c>
      <c r="G185" s="96">
        <f t="shared" si="50"/>
        <v>0</v>
      </c>
      <c r="H185" s="33">
        <f t="shared" si="50"/>
        <v>0</v>
      </c>
      <c r="I185" s="96">
        <f t="shared" si="50"/>
        <v>0</v>
      </c>
      <c r="J185" s="33">
        <f t="shared" si="50"/>
        <v>0</v>
      </c>
      <c r="K185" s="96">
        <f t="shared" si="50"/>
        <v>0</v>
      </c>
      <c r="L185" s="33">
        <f t="shared" si="50"/>
        <v>0</v>
      </c>
      <c r="M185" s="34">
        <f t="shared" si="50"/>
        <v>0</v>
      </c>
      <c r="N185" s="17">
        <f t="shared" si="47"/>
        <v>0</v>
      </c>
      <c r="O185" s="156">
        <f t="shared" si="48"/>
        <v>0</v>
      </c>
      <c r="P185" s="201">
        <f t="shared" si="35"/>
        <v>0</v>
      </c>
    </row>
    <row r="186" spans="1:16" s="100" customFormat="1" x14ac:dyDescent="0.25">
      <c r="A186" s="198" t="s">
        <v>537</v>
      </c>
      <c r="B186" s="202" t="s">
        <v>468</v>
      </c>
      <c r="C186" s="199" t="s">
        <v>471</v>
      </c>
      <c r="D186" s="97"/>
      <c r="E186" s="98"/>
      <c r="F186" s="97"/>
      <c r="G186" s="98"/>
      <c r="H186" s="97"/>
      <c r="I186" s="98"/>
      <c r="J186" s="97"/>
      <c r="K186" s="98"/>
      <c r="L186" s="97"/>
      <c r="M186" s="98"/>
      <c r="N186" s="90">
        <f t="shared" si="47"/>
        <v>0</v>
      </c>
      <c r="O186" s="203">
        <f t="shared" si="48"/>
        <v>0</v>
      </c>
      <c r="P186" s="192">
        <f t="shared" si="35"/>
        <v>0</v>
      </c>
    </row>
    <row r="187" spans="1:16" s="100" customFormat="1" x14ac:dyDescent="0.25">
      <c r="A187" s="198" t="s">
        <v>538</v>
      </c>
      <c r="B187" s="202" t="s">
        <v>469</v>
      </c>
      <c r="C187" s="199" t="s">
        <v>472</v>
      </c>
      <c r="D187" s="97"/>
      <c r="E187" s="98"/>
      <c r="F187" s="97"/>
      <c r="G187" s="98"/>
      <c r="H187" s="97"/>
      <c r="I187" s="98"/>
      <c r="J187" s="97"/>
      <c r="K187" s="98"/>
      <c r="L187" s="97"/>
      <c r="M187" s="98"/>
      <c r="N187" s="90">
        <f t="shared" si="47"/>
        <v>0</v>
      </c>
      <c r="O187" s="95">
        <f t="shared" si="48"/>
        <v>0</v>
      </c>
      <c r="P187" s="192">
        <f t="shared" si="35"/>
        <v>0</v>
      </c>
    </row>
    <row r="188" spans="1:16" s="100" customFormat="1" x14ac:dyDescent="0.25">
      <c r="A188" s="198" t="s">
        <v>539</v>
      </c>
      <c r="B188" s="202" t="s">
        <v>470</v>
      </c>
      <c r="C188" s="199" t="s">
        <v>473</v>
      </c>
      <c r="D188" s="97"/>
      <c r="E188" s="98"/>
      <c r="F188" s="97"/>
      <c r="G188" s="98"/>
      <c r="H188" s="97"/>
      <c r="I188" s="98"/>
      <c r="J188" s="97"/>
      <c r="K188" s="98"/>
      <c r="L188" s="97"/>
      <c r="M188" s="98"/>
      <c r="N188" s="90">
        <f t="shared" si="47"/>
        <v>0</v>
      </c>
      <c r="O188" s="203">
        <f t="shared" si="48"/>
        <v>0</v>
      </c>
      <c r="P188" s="192">
        <f t="shared" si="35"/>
        <v>0</v>
      </c>
    </row>
    <row r="189" spans="1:16" s="20" customFormat="1" x14ac:dyDescent="0.25">
      <c r="A189" s="193" t="s">
        <v>73</v>
      </c>
      <c r="B189" s="200" t="s">
        <v>288</v>
      </c>
      <c r="C189" s="195" t="s">
        <v>289</v>
      </c>
      <c r="D189" s="33"/>
      <c r="E189" s="34"/>
      <c r="F189" s="33"/>
      <c r="G189" s="34"/>
      <c r="H189" s="33"/>
      <c r="I189" s="34"/>
      <c r="J189" s="33"/>
      <c r="K189" s="34"/>
      <c r="L189" s="33"/>
      <c r="M189" s="34"/>
      <c r="N189" s="17">
        <f t="shared" si="47"/>
        <v>0</v>
      </c>
      <c r="O189" s="36">
        <f t="shared" si="48"/>
        <v>0</v>
      </c>
      <c r="P189" s="201">
        <f t="shared" si="35"/>
        <v>0</v>
      </c>
    </row>
    <row r="190" spans="1:16" s="20" customFormat="1" x14ac:dyDescent="0.25">
      <c r="A190" s="193" t="s">
        <v>74</v>
      </c>
      <c r="B190" s="200" t="s">
        <v>290</v>
      </c>
      <c r="C190" s="195" t="s">
        <v>291</v>
      </c>
      <c r="D190" s="33"/>
      <c r="E190" s="34"/>
      <c r="F190" s="33"/>
      <c r="G190" s="34"/>
      <c r="H190" s="33"/>
      <c r="I190" s="34"/>
      <c r="J190" s="33"/>
      <c r="K190" s="34"/>
      <c r="L190" s="33"/>
      <c r="M190" s="34"/>
      <c r="N190" s="17">
        <f t="shared" si="47"/>
        <v>0</v>
      </c>
      <c r="O190" s="204">
        <f t="shared" si="48"/>
        <v>0</v>
      </c>
      <c r="P190" s="201">
        <f t="shared" si="35"/>
        <v>0</v>
      </c>
    </row>
    <row r="191" spans="1:16" x14ac:dyDescent="0.25">
      <c r="A191" s="205" t="s">
        <v>419</v>
      </c>
      <c r="B191" s="190" t="s">
        <v>292</v>
      </c>
      <c r="C191" s="199" t="s">
        <v>293</v>
      </c>
      <c r="D191" s="24"/>
      <c r="E191" s="25"/>
      <c r="F191" s="24"/>
      <c r="G191" s="25"/>
      <c r="H191" s="24"/>
      <c r="I191" s="25"/>
      <c r="J191" s="24"/>
      <c r="K191" s="25"/>
      <c r="L191" s="24"/>
      <c r="M191" s="25"/>
      <c r="N191" s="90">
        <f t="shared" si="47"/>
        <v>0</v>
      </c>
      <c r="O191" s="95">
        <f t="shared" si="48"/>
        <v>0</v>
      </c>
      <c r="P191" s="192">
        <f t="shared" si="35"/>
        <v>0</v>
      </c>
    </row>
    <row r="192" spans="1:16" x14ac:dyDescent="0.25">
      <c r="A192" s="205" t="s">
        <v>420</v>
      </c>
      <c r="B192" s="190" t="s">
        <v>294</v>
      </c>
      <c r="C192" s="199" t="s">
        <v>295</v>
      </c>
      <c r="D192" s="24"/>
      <c r="E192" s="25"/>
      <c r="F192" s="24"/>
      <c r="G192" s="25"/>
      <c r="H192" s="24"/>
      <c r="I192" s="25"/>
      <c r="J192" s="24"/>
      <c r="K192" s="25"/>
      <c r="L192" s="24"/>
      <c r="M192" s="25"/>
      <c r="N192" s="90">
        <f t="shared" si="47"/>
        <v>0</v>
      </c>
      <c r="O192" s="203">
        <f t="shared" si="48"/>
        <v>0</v>
      </c>
      <c r="P192" s="192">
        <f t="shared" si="35"/>
        <v>0</v>
      </c>
    </row>
    <row r="193" spans="1:16" s="20" customFormat="1" x14ac:dyDescent="0.25">
      <c r="A193" s="132">
        <v>9</v>
      </c>
      <c r="B193" s="194" t="s">
        <v>421</v>
      </c>
      <c r="C193" s="195" t="s">
        <v>296</v>
      </c>
      <c r="D193" s="33">
        <f>SUM(D191:D192)</f>
        <v>0</v>
      </c>
      <c r="E193" s="34">
        <f t="shared" ref="E193:M193" si="51">SUM(E191:E192)</f>
        <v>0</v>
      </c>
      <c r="F193" s="33">
        <f t="shared" si="51"/>
        <v>0</v>
      </c>
      <c r="G193" s="34">
        <f t="shared" si="51"/>
        <v>0</v>
      </c>
      <c r="H193" s="33">
        <f t="shared" si="51"/>
        <v>0</v>
      </c>
      <c r="I193" s="34">
        <f t="shared" si="51"/>
        <v>0</v>
      </c>
      <c r="J193" s="33">
        <f t="shared" si="51"/>
        <v>0</v>
      </c>
      <c r="K193" s="34">
        <f t="shared" si="51"/>
        <v>0</v>
      </c>
      <c r="L193" s="33">
        <f t="shared" si="51"/>
        <v>0</v>
      </c>
      <c r="M193" s="34">
        <f t="shared" si="51"/>
        <v>0</v>
      </c>
      <c r="N193" s="17">
        <f t="shared" si="47"/>
        <v>0</v>
      </c>
      <c r="O193" s="36">
        <f t="shared" si="48"/>
        <v>0</v>
      </c>
      <c r="P193" s="201">
        <f t="shared" si="35"/>
        <v>0</v>
      </c>
    </row>
    <row r="194" spans="1:16" x14ac:dyDescent="0.25">
      <c r="A194" s="206" t="s">
        <v>361</v>
      </c>
      <c r="B194" s="190" t="s">
        <v>297</v>
      </c>
      <c r="C194" s="199" t="s">
        <v>298</v>
      </c>
      <c r="D194" s="24"/>
      <c r="E194" s="25"/>
      <c r="F194" s="24"/>
      <c r="G194" s="25"/>
      <c r="H194" s="24"/>
      <c r="I194" s="25"/>
      <c r="J194" s="24"/>
      <c r="K194" s="25"/>
      <c r="L194" s="24"/>
      <c r="M194" s="25"/>
      <c r="N194" s="90">
        <f t="shared" si="47"/>
        <v>0</v>
      </c>
      <c r="O194" s="203">
        <f t="shared" si="48"/>
        <v>0</v>
      </c>
      <c r="P194" s="192">
        <f t="shared" si="35"/>
        <v>0</v>
      </c>
    </row>
    <row r="195" spans="1:16" x14ac:dyDescent="0.25">
      <c r="A195" s="206" t="s">
        <v>362</v>
      </c>
      <c r="B195" s="190" t="s">
        <v>299</v>
      </c>
      <c r="C195" s="199" t="s">
        <v>300</v>
      </c>
      <c r="D195" s="24"/>
      <c r="E195" s="25"/>
      <c r="F195" s="24"/>
      <c r="G195" s="25"/>
      <c r="H195" s="24"/>
      <c r="I195" s="25"/>
      <c r="J195" s="24"/>
      <c r="K195" s="25"/>
      <c r="L195" s="24"/>
      <c r="M195" s="25"/>
      <c r="N195" s="90">
        <f t="shared" si="47"/>
        <v>0</v>
      </c>
      <c r="O195" s="95">
        <f t="shared" si="48"/>
        <v>0</v>
      </c>
      <c r="P195" s="192">
        <f t="shared" si="35"/>
        <v>0</v>
      </c>
    </row>
    <row r="196" spans="1:16" s="20" customFormat="1" x14ac:dyDescent="0.25">
      <c r="A196" s="132">
        <v>10</v>
      </c>
      <c r="B196" s="194" t="s">
        <v>422</v>
      </c>
      <c r="C196" s="195" t="s">
        <v>301</v>
      </c>
      <c r="D196" s="33">
        <f>SUM(D194:D195)</f>
        <v>0</v>
      </c>
      <c r="E196" s="34">
        <f t="shared" ref="E196:M196" si="52">SUM(E194:E195)</f>
        <v>0</v>
      </c>
      <c r="F196" s="33">
        <f t="shared" si="52"/>
        <v>0</v>
      </c>
      <c r="G196" s="34">
        <f t="shared" si="52"/>
        <v>0</v>
      </c>
      <c r="H196" s="33">
        <f t="shared" si="52"/>
        <v>0</v>
      </c>
      <c r="I196" s="34">
        <f t="shared" si="52"/>
        <v>0</v>
      </c>
      <c r="J196" s="33">
        <f t="shared" si="52"/>
        <v>0</v>
      </c>
      <c r="K196" s="34">
        <f t="shared" si="52"/>
        <v>0</v>
      </c>
      <c r="L196" s="33">
        <f t="shared" si="52"/>
        <v>0</v>
      </c>
      <c r="M196" s="34">
        <f t="shared" si="52"/>
        <v>0</v>
      </c>
      <c r="N196" s="17">
        <f t="shared" si="47"/>
        <v>0</v>
      </c>
      <c r="O196" s="204">
        <f t="shared" si="48"/>
        <v>0</v>
      </c>
      <c r="P196" s="201">
        <f t="shared" si="35"/>
        <v>0</v>
      </c>
    </row>
    <row r="197" spans="1:16" s="20" customFormat="1" x14ac:dyDescent="0.25">
      <c r="A197" s="132">
        <v>11</v>
      </c>
      <c r="B197" s="194" t="s">
        <v>302</v>
      </c>
      <c r="C197" s="195" t="s">
        <v>303</v>
      </c>
      <c r="D197" s="33"/>
      <c r="E197" s="34"/>
      <c r="F197" s="33"/>
      <c r="G197" s="34"/>
      <c r="H197" s="33"/>
      <c r="I197" s="34"/>
      <c r="J197" s="33"/>
      <c r="K197" s="34"/>
      <c r="L197" s="33"/>
      <c r="M197" s="34"/>
      <c r="N197" s="17">
        <f t="shared" si="47"/>
        <v>0</v>
      </c>
      <c r="O197" s="36">
        <f t="shared" si="48"/>
        <v>0</v>
      </c>
      <c r="P197" s="201">
        <f t="shared" si="35"/>
        <v>0</v>
      </c>
    </row>
    <row r="198" spans="1:16" s="20" customFormat="1" ht="16.5" thickBot="1" x14ac:dyDescent="0.3">
      <c r="A198" s="207">
        <v>12</v>
      </c>
      <c r="B198" s="208" t="s">
        <v>304</v>
      </c>
      <c r="C198" s="209" t="s">
        <v>305</v>
      </c>
      <c r="D198" s="161"/>
      <c r="E198" s="162"/>
      <c r="F198" s="161"/>
      <c r="G198" s="162"/>
      <c r="H198" s="161"/>
      <c r="I198" s="162"/>
      <c r="J198" s="161"/>
      <c r="K198" s="162"/>
      <c r="L198" s="161"/>
      <c r="M198" s="162"/>
      <c r="N198" s="210">
        <f>+D198+F198+H198+J198+L198</f>
        <v>0</v>
      </c>
      <c r="O198" s="156">
        <f t="shared" si="48"/>
        <v>0</v>
      </c>
      <c r="P198" s="211">
        <f>+N198+O198</f>
        <v>0</v>
      </c>
    </row>
    <row r="199" spans="1:16" ht="16.5" thickBot="1" x14ac:dyDescent="0.3">
      <c r="A199" s="212">
        <v>13</v>
      </c>
      <c r="B199" s="213" t="s">
        <v>423</v>
      </c>
      <c r="C199" s="214" t="s">
        <v>66</v>
      </c>
      <c r="D199" s="78">
        <f>+D175+D178+D179+D183+D184+D185+D189+D190+D193+D196+D197+D198</f>
        <v>0</v>
      </c>
      <c r="E199" s="79">
        <f t="shared" ref="E199:M199" si="53">+E175+E178+E179+E183+E184+E185+E189+E190+E193+E196+E197+E198</f>
        <v>0</v>
      </c>
      <c r="F199" s="78">
        <f t="shared" si="53"/>
        <v>0</v>
      </c>
      <c r="G199" s="79">
        <f t="shared" si="53"/>
        <v>0</v>
      </c>
      <c r="H199" s="78">
        <f t="shared" si="53"/>
        <v>0</v>
      </c>
      <c r="I199" s="79">
        <f t="shared" si="53"/>
        <v>0</v>
      </c>
      <c r="J199" s="78">
        <f t="shared" si="53"/>
        <v>0</v>
      </c>
      <c r="K199" s="79">
        <f t="shared" si="53"/>
        <v>0</v>
      </c>
      <c r="L199" s="78">
        <f t="shared" si="53"/>
        <v>0</v>
      </c>
      <c r="M199" s="79">
        <f t="shared" si="53"/>
        <v>0</v>
      </c>
      <c r="N199" s="81">
        <f t="shared" ref="N199:O219" si="54">+D199+F199+H199+J199+L199</f>
        <v>0</v>
      </c>
      <c r="O199" s="215">
        <f t="shared" si="54"/>
        <v>0</v>
      </c>
      <c r="P199" s="216">
        <f>+N199+O199</f>
        <v>0</v>
      </c>
    </row>
    <row r="200" spans="1:16" s="20" customFormat="1" x14ac:dyDescent="0.25">
      <c r="A200" s="217">
        <v>14</v>
      </c>
      <c r="B200" s="184" t="s">
        <v>306</v>
      </c>
      <c r="C200" s="218" t="s">
        <v>307</v>
      </c>
      <c r="D200" s="17"/>
      <c r="E200" s="154"/>
      <c r="F200" s="17"/>
      <c r="G200" s="154"/>
      <c r="H200" s="17"/>
      <c r="I200" s="154"/>
      <c r="J200" s="17"/>
      <c r="K200" s="154"/>
      <c r="L200" s="17"/>
      <c r="M200" s="154"/>
      <c r="N200" s="17">
        <f t="shared" si="54"/>
        <v>0</v>
      </c>
      <c r="O200" s="219">
        <f t="shared" si="48"/>
        <v>0</v>
      </c>
      <c r="P200" s="188">
        <f t="shared" si="35"/>
        <v>0</v>
      </c>
    </row>
    <row r="201" spans="1:16" s="20" customFormat="1" x14ac:dyDescent="0.25">
      <c r="A201" s="132">
        <v>15</v>
      </c>
      <c r="B201" s="194" t="s">
        <v>308</v>
      </c>
      <c r="C201" s="195" t="s">
        <v>309</v>
      </c>
      <c r="D201" s="33"/>
      <c r="E201" s="34"/>
      <c r="F201" s="33"/>
      <c r="G201" s="34"/>
      <c r="H201" s="33"/>
      <c r="I201" s="34"/>
      <c r="J201" s="33"/>
      <c r="K201" s="34"/>
      <c r="L201" s="33"/>
      <c r="M201" s="34"/>
      <c r="N201" s="17">
        <f t="shared" si="54"/>
        <v>0</v>
      </c>
      <c r="O201" s="36">
        <f t="shared" si="48"/>
        <v>0</v>
      </c>
      <c r="P201" s="201">
        <f t="shared" si="35"/>
        <v>0</v>
      </c>
    </row>
    <row r="202" spans="1:16" s="20" customFormat="1" ht="16.5" thickBot="1" x14ac:dyDescent="0.3">
      <c r="A202" s="207">
        <v>16</v>
      </c>
      <c r="B202" s="208" t="s">
        <v>310</v>
      </c>
      <c r="C202" s="209" t="s">
        <v>311</v>
      </c>
      <c r="D202" s="161"/>
      <c r="E202" s="162"/>
      <c r="F202" s="161"/>
      <c r="G202" s="162"/>
      <c r="H202" s="161"/>
      <c r="I202" s="162"/>
      <c r="J202" s="161"/>
      <c r="K202" s="162"/>
      <c r="L202" s="161"/>
      <c r="M202" s="162"/>
      <c r="N202" s="210">
        <f t="shared" si="54"/>
        <v>0</v>
      </c>
      <c r="O202" s="157">
        <f t="shared" si="48"/>
        <v>0</v>
      </c>
      <c r="P202" s="211">
        <f t="shared" si="35"/>
        <v>0</v>
      </c>
    </row>
    <row r="203" spans="1:16" ht="16.5" thickBot="1" x14ac:dyDescent="0.3">
      <c r="A203" s="212">
        <v>17</v>
      </c>
      <c r="B203" s="213" t="s">
        <v>424</v>
      </c>
      <c r="C203" s="214" t="s">
        <v>312</v>
      </c>
      <c r="D203" s="78">
        <f>+D200+D201+D202</f>
        <v>0</v>
      </c>
      <c r="E203" s="79">
        <f t="shared" ref="E203:M203" si="55">+E200+E201+E202</f>
        <v>0</v>
      </c>
      <c r="F203" s="78">
        <f t="shared" si="55"/>
        <v>0</v>
      </c>
      <c r="G203" s="79">
        <f t="shared" si="55"/>
        <v>0</v>
      </c>
      <c r="H203" s="78">
        <f t="shared" si="55"/>
        <v>0</v>
      </c>
      <c r="I203" s="79">
        <f t="shared" si="55"/>
        <v>0</v>
      </c>
      <c r="J203" s="78">
        <f t="shared" si="55"/>
        <v>0</v>
      </c>
      <c r="K203" s="79">
        <f t="shared" si="55"/>
        <v>0</v>
      </c>
      <c r="L203" s="78">
        <f t="shared" si="55"/>
        <v>0</v>
      </c>
      <c r="M203" s="79">
        <f t="shared" si="55"/>
        <v>0</v>
      </c>
      <c r="N203" s="81">
        <f t="shared" si="54"/>
        <v>0</v>
      </c>
      <c r="O203" s="215">
        <f t="shared" si="54"/>
        <v>0</v>
      </c>
      <c r="P203" s="216">
        <f t="shared" si="35"/>
        <v>0</v>
      </c>
    </row>
    <row r="204" spans="1:16" s="20" customFormat="1" ht="16.5" thickBot="1" x14ac:dyDescent="0.3">
      <c r="A204" s="220">
        <v>18</v>
      </c>
      <c r="B204" s="221" t="s">
        <v>313</v>
      </c>
      <c r="C204" s="222" t="s">
        <v>314</v>
      </c>
      <c r="D204" s="210"/>
      <c r="E204" s="223"/>
      <c r="F204" s="210"/>
      <c r="G204" s="223"/>
      <c r="H204" s="210"/>
      <c r="I204" s="223"/>
      <c r="J204" s="210"/>
      <c r="K204" s="223"/>
      <c r="L204" s="210"/>
      <c r="M204" s="223"/>
      <c r="N204" s="210">
        <f t="shared" si="54"/>
        <v>0</v>
      </c>
      <c r="O204" s="19">
        <f t="shared" si="48"/>
        <v>0</v>
      </c>
      <c r="P204" s="224">
        <f t="shared" si="35"/>
        <v>0</v>
      </c>
    </row>
    <row r="205" spans="1:16" ht="16.5" thickBot="1" x14ac:dyDescent="0.3">
      <c r="A205" s="212">
        <v>19</v>
      </c>
      <c r="B205" s="213" t="s">
        <v>425</v>
      </c>
      <c r="C205" s="214" t="s">
        <v>315</v>
      </c>
      <c r="D205" s="78">
        <f>+D204</f>
        <v>0</v>
      </c>
      <c r="E205" s="79">
        <f t="shared" ref="E205:M205" si="56">+E204</f>
        <v>0</v>
      </c>
      <c r="F205" s="78">
        <f t="shared" si="56"/>
        <v>0</v>
      </c>
      <c r="G205" s="79">
        <f t="shared" si="56"/>
        <v>0</v>
      </c>
      <c r="H205" s="78">
        <f t="shared" si="56"/>
        <v>0</v>
      </c>
      <c r="I205" s="79">
        <f t="shared" si="56"/>
        <v>0</v>
      </c>
      <c r="J205" s="78">
        <f t="shared" si="56"/>
        <v>0</v>
      </c>
      <c r="K205" s="79">
        <f t="shared" si="56"/>
        <v>0</v>
      </c>
      <c r="L205" s="78">
        <f t="shared" si="56"/>
        <v>0</v>
      </c>
      <c r="M205" s="79">
        <f t="shared" si="56"/>
        <v>0</v>
      </c>
      <c r="N205" s="81">
        <f t="shared" si="54"/>
        <v>0</v>
      </c>
      <c r="O205" s="215">
        <f t="shared" si="54"/>
        <v>0</v>
      </c>
      <c r="P205" s="216">
        <f t="shared" si="35"/>
        <v>0</v>
      </c>
    </row>
    <row r="206" spans="1:16" s="20" customFormat="1" ht="16.5" thickBot="1" x14ac:dyDescent="0.3">
      <c r="A206" s="220">
        <v>20</v>
      </c>
      <c r="B206" s="221" t="s">
        <v>316</v>
      </c>
      <c r="C206" s="222" t="s">
        <v>317</v>
      </c>
      <c r="D206" s="210"/>
      <c r="E206" s="223"/>
      <c r="F206" s="210"/>
      <c r="G206" s="223"/>
      <c r="H206" s="210"/>
      <c r="I206" s="223"/>
      <c r="J206" s="210"/>
      <c r="K206" s="223"/>
      <c r="L206" s="210"/>
      <c r="M206" s="223"/>
      <c r="N206" s="210">
        <f t="shared" si="54"/>
        <v>0</v>
      </c>
      <c r="O206" s="19">
        <f t="shared" si="48"/>
        <v>0</v>
      </c>
      <c r="P206" s="224">
        <f t="shared" si="35"/>
        <v>0</v>
      </c>
    </row>
    <row r="207" spans="1:16" ht="16.5" thickBot="1" x14ac:dyDescent="0.3">
      <c r="A207" s="212">
        <v>21</v>
      </c>
      <c r="B207" s="213" t="s">
        <v>426</v>
      </c>
      <c r="C207" s="214" t="s">
        <v>318</v>
      </c>
      <c r="D207" s="78">
        <f>+D206</f>
        <v>0</v>
      </c>
      <c r="E207" s="79">
        <f t="shared" ref="E207:M207" si="57">+E206</f>
        <v>0</v>
      </c>
      <c r="F207" s="78">
        <f t="shared" si="57"/>
        <v>0</v>
      </c>
      <c r="G207" s="79">
        <f t="shared" si="57"/>
        <v>0</v>
      </c>
      <c r="H207" s="78">
        <f t="shared" si="57"/>
        <v>0</v>
      </c>
      <c r="I207" s="79">
        <f t="shared" si="57"/>
        <v>0</v>
      </c>
      <c r="J207" s="78">
        <f t="shared" si="57"/>
        <v>0</v>
      </c>
      <c r="K207" s="79">
        <f t="shared" si="57"/>
        <v>0</v>
      </c>
      <c r="L207" s="78">
        <f t="shared" si="57"/>
        <v>0</v>
      </c>
      <c r="M207" s="79">
        <f t="shared" si="57"/>
        <v>0</v>
      </c>
      <c r="N207" s="81">
        <f t="shared" si="54"/>
        <v>0</v>
      </c>
      <c r="O207" s="215">
        <f t="shared" si="54"/>
        <v>0</v>
      </c>
      <c r="P207" s="216">
        <f t="shared" si="35"/>
        <v>0</v>
      </c>
    </row>
    <row r="208" spans="1:16" ht="16.5" thickBot="1" x14ac:dyDescent="0.3">
      <c r="A208" s="212">
        <v>22</v>
      </c>
      <c r="B208" s="213" t="s">
        <v>427</v>
      </c>
      <c r="C208" s="214" t="s">
        <v>319</v>
      </c>
      <c r="D208" s="78">
        <f>+D199+D203+D205+D207</f>
        <v>0</v>
      </c>
      <c r="E208" s="79">
        <f t="shared" ref="E208:M208" si="58">+E199+E203+E205+E207</f>
        <v>0</v>
      </c>
      <c r="F208" s="78">
        <f t="shared" si="58"/>
        <v>0</v>
      </c>
      <c r="G208" s="79">
        <f t="shared" si="58"/>
        <v>0</v>
      </c>
      <c r="H208" s="78">
        <f t="shared" si="58"/>
        <v>0</v>
      </c>
      <c r="I208" s="79">
        <f t="shared" si="58"/>
        <v>0</v>
      </c>
      <c r="J208" s="78">
        <f t="shared" si="58"/>
        <v>0</v>
      </c>
      <c r="K208" s="79">
        <f t="shared" si="58"/>
        <v>0</v>
      </c>
      <c r="L208" s="78">
        <f t="shared" si="58"/>
        <v>0</v>
      </c>
      <c r="M208" s="79">
        <f t="shared" si="58"/>
        <v>0</v>
      </c>
      <c r="N208" s="81">
        <f t="shared" si="54"/>
        <v>0</v>
      </c>
      <c r="O208" s="215">
        <f t="shared" si="54"/>
        <v>0</v>
      </c>
      <c r="P208" s="216">
        <f t="shared" si="35"/>
        <v>0</v>
      </c>
    </row>
    <row r="209" spans="1:16" x14ac:dyDescent="0.25">
      <c r="A209" s="225">
        <v>23</v>
      </c>
      <c r="B209" s="226" t="s">
        <v>320</v>
      </c>
      <c r="C209" s="227" t="s">
        <v>321</v>
      </c>
      <c r="D209" s="87"/>
      <c r="E209" s="88"/>
      <c r="F209" s="87"/>
      <c r="G209" s="88"/>
      <c r="H209" s="87"/>
      <c r="I209" s="88"/>
      <c r="J209" s="87"/>
      <c r="K209" s="88"/>
      <c r="L209" s="87"/>
      <c r="M209" s="88"/>
      <c r="N209" s="228">
        <f t="shared" si="54"/>
        <v>0</v>
      </c>
      <c r="O209" s="229">
        <f t="shared" si="48"/>
        <v>0</v>
      </c>
      <c r="P209" s="230">
        <f t="shared" si="35"/>
        <v>0</v>
      </c>
    </row>
    <row r="210" spans="1:16" ht="31.5" x14ac:dyDescent="0.25">
      <c r="A210" s="231" t="s">
        <v>417</v>
      </c>
      <c r="B210" s="232" t="s">
        <v>322</v>
      </c>
      <c r="C210" s="233" t="s">
        <v>323</v>
      </c>
      <c r="D210" s="24"/>
      <c r="E210" s="25"/>
      <c r="F210" s="24"/>
      <c r="G210" s="25"/>
      <c r="H210" s="24"/>
      <c r="I210" s="25"/>
      <c r="J210" s="24"/>
      <c r="K210" s="25"/>
      <c r="L210" s="24"/>
      <c r="M210" s="25"/>
      <c r="N210" s="27">
        <f t="shared" si="54"/>
        <v>0</v>
      </c>
      <c r="O210" s="29">
        <f t="shared" si="48"/>
        <v>0</v>
      </c>
      <c r="P210" s="192">
        <f t="shared" si="35"/>
        <v>0</v>
      </c>
    </row>
    <row r="211" spans="1:16" ht="31.5" x14ac:dyDescent="0.25">
      <c r="A211" s="231" t="s">
        <v>418</v>
      </c>
      <c r="B211" s="232" t="s">
        <v>324</v>
      </c>
      <c r="C211" s="233" t="s">
        <v>325</v>
      </c>
      <c r="D211" s="24"/>
      <c r="E211" s="25"/>
      <c r="F211" s="24"/>
      <c r="G211" s="25"/>
      <c r="H211" s="24"/>
      <c r="I211" s="25"/>
      <c r="J211" s="24"/>
      <c r="K211" s="25"/>
      <c r="L211" s="24"/>
      <c r="M211" s="25"/>
      <c r="N211" s="228">
        <f t="shared" si="54"/>
        <v>0</v>
      </c>
      <c r="O211" s="234">
        <f t="shared" si="48"/>
        <v>0</v>
      </c>
      <c r="P211" s="230">
        <f t="shared" si="35"/>
        <v>0</v>
      </c>
    </row>
    <row r="212" spans="1:16" x14ac:dyDescent="0.25">
      <c r="A212" s="235">
        <v>24</v>
      </c>
      <c r="B212" s="232" t="s">
        <v>326</v>
      </c>
      <c r="C212" s="233" t="s">
        <v>327</v>
      </c>
      <c r="D212" s="24"/>
      <c r="E212" s="25"/>
      <c r="F212" s="24"/>
      <c r="G212" s="25"/>
      <c r="H212" s="24"/>
      <c r="I212" s="25"/>
      <c r="J212" s="24"/>
      <c r="K212" s="25"/>
      <c r="L212" s="24"/>
      <c r="M212" s="25"/>
      <c r="N212" s="27">
        <f t="shared" si="54"/>
        <v>0</v>
      </c>
      <c r="O212" s="29">
        <f t="shared" si="48"/>
        <v>0</v>
      </c>
      <c r="P212" s="192">
        <f t="shared" si="35"/>
        <v>0</v>
      </c>
    </row>
    <row r="213" spans="1:16" s="20" customFormat="1" x14ac:dyDescent="0.25">
      <c r="A213" s="236">
        <v>25</v>
      </c>
      <c r="B213" s="237" t="s">
        <v>428</v>
      </c>
      <c r="C213" s="238" t="s">
        <v>328</v>
      </c>
      <c r="D213" s="33">
        <f>SUM(D209:D212)</f>
        <v>0</v>
      </c>
      <c r="E213" s="34">
        <f t="shared" ref="E213:M213" si="59">SUM(E209:E212)</f>
        <v>0</v>
      </c>
      <c r="F213" s="33">
        <f t="shared" si="59"/>
        <v>0</v>
      </c>
      <c r="G213" s="34">
        <f t="shared" si="59"/>
        <v>0</v>
      </c>
      <c r="H213" s="33">
        <f t="shared" si="59"/>
        <v>0</v>
      </c>
      <c r="I213" s="34">
        <f t="shared" si="59"/>
        <v>0</v>
      </c>
      <c r="J213" s="33">
        <f t="shared" si="59"/>
        <v>0</v>
      </c>
      <c r="K213" s="34">
        <f t="shared" si="59"/>
        <v>0</v>
      </c>
      <c r="L213" s="33">
        <f t="shared" si="59"/>
        <v>0</v>
      </c>
      <c r="M213" s="34">
        <f t="shared" si="59"/>
        <v>0</v>
      </c>
      <c r="N213" s="210">
        <f t="shared" si="54"/>
        <v>0</v>
      </c>
      <c r="O213" s="239">
        <f t="shared" si="48"/>
        <v>0</v>
      </c>
      <c r="P213" s="211">
        <f t="shared" si="35"/>
        <v>0</v>
      </c>
    </row>
    <row r="214" spans="1:16" s="20" customFormat="1" x14ac:dyDescent="0.25">
      <c r="A214" s="236">
        <v>26</v>
      </c>
      <c r="B214" s="200" t="s">
        <v>329</v>
      </c>
      <c r="C214" s="238" t="s">
        <v>330</v>
      </c>
      <c r="D214" s="33"/>
      <c r="E214" s="34"/>
      <c r="F214" s="33"/>
      <c r="G214" s="34"/>
      <c r="H214" s="33"/>
      <c r="I214" s="34"/>
      <c r="J214" s="33"/>
      <c r="K214" s="34"/>
      <c r="L214" s="33"/>
      <c r="M214" s="34"/>
      <c r="N214" s="33">
        <f t="shared" si="54"/>
        <v>0</v>
      </c>
      <c r="O214" s="37">
        <f t="shared" si="48"/>
        <v>0</v>
      </c>
      <c r="P214" s="201">
        <f t="shared" si="35"/>
        <v>0</v>
      </c>
    </row>
    <row r="215" spans="1:16" s="20" customFormat="1" x14ac:dyDescent="0.25">
      <c r="A215" s="236">
        <v>27</v>
      </c>
      <c r="B215" s="200" t="s">
        <v>331</v>
      </c>
      <c r="C215" s="238" t="s">
        <v>332</v>
      </c>
      <c r="D215" s="33"/>
      <c r="E215" s="34"/>
      <c r="F215" s="33"/>
      <c r="G215" s="34"/>
      <c r="H215" s="33"/>
      <c r="I215" s="34"/>
      <c r="J215" s="33"/>
      <c r="K215" s="34"/>
      <c r="L215" s="33"/>
      <c r="M215" s="34"/>
      <c r="N215" s="33">
        <f t="shared" si="54"/>
        <v>0</v>
      </c>
      <c r="O215" s="37">
        <f t="shared" si="48"/>
        <v>0</v>
      </c>
      <c r="P215" s="188">
        <f t="shared" ref="P215:P219" si="60">+N215+O215</f>
        <v>0</v>
      </c>
    </row>
    <row r="216" spans="1:16" s="20" customFormat="1" x14ac:dyDescent="0.25">
      <c r="A216" s="236">
        <v>28</v>
      </c>
      <c r="B216" s="200" t="s">
        <v>333</v>
      </c>
      <c r="C216" s="238" t="s">
        <v>334</v>
      </c>
      <c r="D216" s="33"/>
      <c r="E216" s="34"/>
      <c r="F216" s="33"/>
      <c r="G216" s="34"/>
      <c r="H216" s="33"/>
      <c r="I216" s="34"/>
      <c r="J216" s="33"/>
      <c r="K216" s="34"/>
      <c r="L216" s="33"/>
      <c r="M216" s="34"/>
      <c r="N216" s="17">
        <f t="shared" si="54"/>
        <v>0</v>
      </c>
      <c r="O216" s="37">
        <f t="shared" si="48"/>
        <v>0</v>
      </c>
      <c r="P216" s="201">
        <f t="shared" si="60"/>
        <v>0</v>
      </c>
    </row>
    <row r="217" spans="1:16" ht="16.5" thickBot="1" x14ac:dyDescent="0.3">
      <c r="A217" s="240">
        <v>29</v>
      </c>
      <c r="B217" s="241" t="s">
        <v>429</v>
      </c>
      <c r="C217" s="242" t="s">
        <v>335</v>
      </c>
      <c r="D217" s="71">
        <f>+D213+D214+D215+D216</f>
        <v>0</v>
      </c>
      <c r="E217" s="243">
        <f t="shared" ref="E217:M217" si="61">+E213+E214+E215+E216</f>
        <v>0</v>
      </c>
      <c r="F217" s="71">
        <f t="shared" si="61"/>
        <v>0</v>
      </c>
      <c r="G217" s="243">
        <f t="shared" si="61"/>
        <v>0</v>
      </c>
      <c r="H217" s="71">
        <f t="shared" si="61"/>
        <v>0</v>
      </c>
      <c r="I217" s="243">
        <f t="shared" si="61"/>
        <v>0</v>
      </c>
      <c r="J217" s="71">
        <f t="shared" si="61"/>
        <v>0</v>
      </c>
      <c r="K217" s="243">
        <f t="shared" si="61"/>
        <v>0</v>
      </c>
      <c r="L217" s="71">
        <f t="shared" si="61"/>
        <v>0</v>
      </c>
      <c r="M217" s="243">
        <f t="shared" si="61"/>
        <v>0</v>
      </c>
      <c r="N217" s="244">
        <f t="shared" si="54"/>
        <v>0</v>
      </c>
      <c r="O217" s="245">
        <f t="shared" si="48"/>
        <v>0</v>
      </c>
      <c r="P217" s="246">
        <f t="shared" si="60"/>
        <v>0</v>
      </c>
    </row>
    <row r="218" spans="1:16" ht="16.5" thickBot="1" x14ac:dyDescent="0.3">
      <c r="A218" s="247">
        <v>30</v>
      </c>
      <c r="B218" s="248" t="s">
        <v>430</v>
      </c>
      <c r="C218" s="249" t="s">
        <v>336</v>
      </c>
      <c r="D218" s="78">
        <f>+D217</f>
        <v>0</v>
      </c>
      <c r="E218" s="79">
        <f t="shared" ref="E218:M218" si="62">+E217</f>
        <v>0</v>
      </c>
      <c r="F218" s="78">
        <f t="shared" si="62"/>
        <v>0</v>
      </c>
      <c r="G218" s="79">
        <f t="shared" si="62"/>
        <v>0</v>
      </c>
      <c r="H218" s="78">
        <f t="shared" si="62"/>
        <v>0</v>
      </c>
      <c r="I218" s="79">
        <f t="shared" si="62"/>
        <v>0</v>
      </c>
      <c r="J218" s="78">
        <f t="shared" si="62"/>
        <v>0</v>
      </c>
      <c r="K218" s="79">
        <f t="shared" si="62"/>
        <v>0</v>
      </c>
      <c r="L218" s="78">
        <f t="shared" si="62"/>
        <v>0</v>
      </c>
      <c r="M218" s="79">
        <f t="shared" si="62"/>
        <v>0</v>
      </c>
      <c r="N218" s="81">
        <f t="shared" si="54"/>
        <v>0</v>
      </c>
      <c r="O218" s="215">
        <f t="shared" si="48"/>
        <v>0</v>
      </c>
      <c r="P218" s="216">
        <f t="shared" si="60"/>
        <v>0</v>
      </c>
    </row>
    <row r="219" spans="1:16" ht="16.5" thickBot="1" x14ac:dyDescent="0.3">
      <c r="A219" s="250">
        <v>31</v>
      </c>
      <c r="B219" s="251" t="s">
        <v>431</v>
      </c>
      <c r="C219" s="252"/>
      <c r="D219" s="168">
        <f>+D208+D218</f>
        <v>0</v>
      </c>
      <c r="E219" s="169">
        <f t="shared" ref="E219:M219" si="63">+E208+E218</f>
        <v>0</v>
      </c>
      <c r="F219" s="168">
        <f t="shared" si="63"/>
        <v>0</v>
      </c>
      <c r="G219" s="169">
        <f t="shared" si="63"/>
        <v>0</v>
      </c>
      <c r="H219" s="168">
        <f t="shared" si="63"/>
        <v>0</v>
      </c>
      <c r="I219" s="169">
        <f t="shared" si="63"/>
        <v>0</v>
      </c>
      <c r="J219" s="168">
        <f t="shared" si="63"/>
        <v>0</v>
      </c>
      <c r="K219" s="169">
        <f t="shared" si="63"/>
        <v>0</v>
      </c>
      <c r="L219" s="168">
        <f t="shared" si="63"/>
        <v>0</v>
      </c>
      <c r="M219" s="169">
        <f t="shared" si="63"/>
        <v>0</v>
      </c>
      <c r="N219" s="171">
        <f t="shared" si="54"/>
        <v>0</v>
      </c>
      <c r="O219" s="215">
        <f t="shared" si="48"/>
        <v>0</v>
      </c>
      <c r="P219" s="253">
        <f t="shared" si="60"/>
        <v>0</v>
      </c>
    </row>
    <row r="220" spans="1:16" x14ac:dyDescent="0.25">
      <c r="A220" s="174"/>
      <c r="B220" s="175"/>
      <c r="C220" s="175"/>
      <c r="P220" s="176"/>
    </row>
    <row r="221" spans="1:16" x14ac:dyDescent="0.25">
      <c r="A221" s="254" t="s">
        <v>337</v>
      </c>
      <c r="B221" s="255" t="s">
        <v>338</v>
      </c>
      <c r="C221" s="256"/>
      <c r="D221" s="257">
        <f>+D168</f>
        <v>0</v>
      </c>
      <c r="E221" s="257">
        <f t="shared" ref="E221:P221" si="64">+E168</f>
        <v>0</v>
      </c>
      <c r="F221" s="257">
        <f t="shared" si="64"/>
        <v>0</v>
      </c>
      <c r="G221" s="257">
        <f t="shared" si="64"/>
        <v>0</v>
      </c>
      <c r="H221" s="257">
        <f t="shared" si="64"/>
        <v>0</v>
      </c>
      <c r="I221" s="257">
        <f t="shared" si="64"/>
        <v>0</v>
      </c>
      <c r="J221" s="257">
        <f t="shared" si="64"/>
        <v>0</v>
      </c>
      <c r="K221" s="257">
        <f t="shared" si="64"/>
        <v>0</v>
      </c>
      <c r="L221" s="257">
        <f t="shared" si="64"/>
        <v>0</v>
      </c>
      <c r="M221" s="257">
        <f t="shared" si="64"/>
        <v>0</v>
      </c>
      <c r="N221" s="257">
        <f t="shared" si="64"/>
        <v>0</v>
      </c>
      <c r="O221" s="257">
        <f t="shared" si="64"/>
        <v>0</v>
      </c>
      <c r="P221" s="257">
        <f t="shared" si="64"/>
        <v>0</v>
      </c>
    </row>
    <row r="222" spans="1:16" x14ac:dyDescent="0.25">
      <c r="A222" s="254"/>
      <c r="B222" s="258" t="s">
        <v>280</v>
      </c>
      <c r="C222" s="256"/>
      <c r="D222" s="257">
        <f>+D219</f>
        <v>0</v>
      </c>
      <c r="E222" s="257">
        <f t="shared" ref="E222:P222" si="65">+E219</f>
        <v>0</v>
      </c>
      <c r="F222" s="257">
        <f t="shared" si="65"/>
        <v>0</v>
      </c>
      <c r="G222" s="257">
        <f t="shared" si="65"/>
        <v>0</v>
      </c>
      <c r="H222" s="257">
        <f t="shared" si="65"/>
        <v>0</v>
      </c>
      <c r="I222" s="257">
        <f t="shared" si="65"/>
        <v>0</v>
      </c>
      <c r="J222" s="257">
        <f t="shared" si="65"/>
        <v>0</v>
      </c>
      <c r="K222" s="257">
        <f t="shared" si="65"/>
        <v>0</v>
      </c>
      <c r="L222" s="257">
        <f t="shared" si="65"/>
        <v>0</v>
      </c>
      <c r="M222" s="257">
        <f t="shared" si="65"/>
        <v>0</v>
      </c>
      <c r="N222" s="257">
        <f t="shared" si="65"/>
        <v>0</v>
      </c>
      <c r="O222" s="257">
        <f t="shared" si="65"/>
        <v>0</v>
      </c>
      <c r="P222" s="257">
        <f t="shared" si="65"/>
        <v>0</v>
      </c>
    </row>
    <row r="224" spans="1:16" x14ac:dyDescent="0.25">
      <c r="D224" s="1">
        <f t="shared" ref="D224:P224" si="66">+D221-D222</f>
        <v>0</v>
      </c>
      <c r="E224" s="1">
        <f t="shared" si="66"/>
        <v>0</v>
      </c>
      <c r="F224" s="1">
        <f t="shared" si="66"/>
        <v>0</v>
      </c>
      <c r="G224" s="1">
        <f t="shared" si="66"/>
        <v>0</v>
      </c>
      <c r="H224" s="1">
        <f t="shared" si="66"/>
        <v>0</v>
      </c>
      <c r="I224" s="1">
        <f t="shared" si="66"/>
        <v>0</v>
      </c>
      <c r="J224" s="1">
        <f t="shared" si="66"/>
        <v>0</v>
      </c>
      <c r="K224" s="1">
        <f t="shared" si="66"/>
        <v>0</v>
      </c>
      <c r="L224" s="1">
        <f t="shared" si="66"/>
        <v>0</v>
      </c>
      <c r="M224" s="1">
        <f t="shared" si="66"/>
        <v>0</v>
      </c>
      <c r="N224" s="1">
        <f t="shared" si="66"/>
        <v>0</v>
      </c>
      <c r="O224" s="1">
        <f t="shared" si="66"/>
        <v>0</v>
      </c>
      <c r="P224" s="1">
        <f t="shared" si="66"/>
        <v>0</v>
      </c>
    </row>
    <row r="226" spans="1:3" s="43" customFormat="1" x14ac:dyDescent="0.25">
      <c r="A226" s="300" t="s">
        <v>549</v>
      </c>
      <c r="B226" s="300"/>
      <c r="C226" s="1"/>
    </row>
    <row r="227" spans="1:3" s="43" customFormat="1" x14ac:dyDescent="0.25">
      <c r="A227" s="300" t="s">
        <v>547</v>
      </c>
      <c r="B227" s="300"/>
      <c r="C227" s="1"/>
    </row>
    <row r="228" spans="1:3" s="43" customFormat="1" x14ac:dyDescent="0.25">
      <c r="A228" s="300" t="s">
        <v>548</v>
      </c>
      <c r="B228" s="300"/>
      <c r="C228" s="1"/>
    </row>
  </sheetData>
  <mergeCells count="48">
    <mergeCell ref="A227:B227"/>
    <mergeCell ref="A228:B228"/>
    <mergeCell ref="A226:B226"/>
    <mergeCell ref="N1:P1"/>
    <mergeCell ref="L171:M171"/>
    <mergeCell ref="A3:P3"/>
    <mergeCell ref="A1:C1"/>
    <mergeCell ref="A2:C2"/>
    <mergeCell ref="B5:B7"/>
    <mergeCell ref="A5:A7"/>
    <mergeCell ref="D171:E171"/>
    <mergeCell ref="F171:G171"/>
    <mergeCell ref="H171:I171"/>
    <mergeCell ref="J171:K171"/>
    <mergeCell ref="D5:E5"/>
    <mergeCell ref="F5:G5"/>
    <mergeCell ref="H5:I5"/>
    <mergeCell ref="J5:K5"/>
    <mergeCell ref="L5:M5"/>
    <mergeCell ref="C5:C7"/>
    <mergeCell ref="N5:O6"/>
    <mergeCell ref="P5:P7"/>
    <mergeCell ref="O4:P4"/>
    <mergeCell ref="N171:O172"/>
    <mergeCell ref="P171:P173"/>
    <mergeCell ref="J6:K6"/>
    <mergeCell ref="L6:M6"/>
    <mergeCell ref="D8:E8"/>
    <mergeCell ref="F8:G8"/>
    <mergeCell ref="H8:I8"/>
    <mergeCell ref="J8:K8"/>
    <mergeCell ref="L8:M8"/>
    <mergeCell ref="D6:E6"/>
    <mergeCell ref="F6:G6"/>
    <mergeCell ref="H6:I6"/>
    <mergeCell ref="A171:A173"/>
    <mergeCell ref="B171:B173"/>
    <mergeCell ref="C171:C173"/>
    <mergeCell ref="D174:E174"/>
    <mergeCell ref="F174:G174"/>
    <mergeCell ref="H174:I174"/>
    <mergeCell ref="J174:K174"/>
    <mergeCell ref="L174:M174"/>
    <mergeCell ref="D172:E172"/>
    <mergeCell ref="F172:G172"/>
    <mergeCell ref="H172:I172"/>
    <mergeCell ref="J172:K172"/>
    <mergeCell ref="L172:M172"/>
  </mergeCells>
  <pageMargins left="0.70866141732283472" right="0.70866141732283472" top="0.74803149606299213" bottom="0.74803149606299213" header="0.31496062992125984" footer="0.31496062992125984"/>
  <pageSetup paperSize="8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Munka2</vt:lpstr>
      <vt:lpstr>Munka2!Nyomtatási_cím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Bándi Edina</dc:creator>
  <cp:lastModifiedBy>Bándi Edina</cp:lastModifiedBy>
  <cp:lastPrinted>2021-10-28T12:13:06Z</cp:lastPrinted>
  <dcterms:created xsi:type="dcterms:W3CDTF">2018-11-21T09:55:25Z</dcterms:created>
  <dcterms:modified xsi:type="dcterms:W3CDTF">2021-11-08T07:39:48Z</dcterms:modified>
</cp:coreProperties>
</file>