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Penzugyi es Koltsegvetesi Osztaly\HUPENZU\2021\Rendelet módosítás\Első módosítás - maradványos\"/>
    </mc:Choice>
  </mc:AlternateContent>
  <bookViews>
    <workbookView xWindow="0" yWindow="0" windowWidth="28800" windowHeight="11835" activeTab="1"/>
  </bookViews>
  <sheets>
    <sheet name="5.sz. melléklet" sheetId="20" r:id="rId1"/>
    <sheet name="6. sz. melléklet" sheetId="2" r:id="rId2"/>
  </sheets>
  <definedNames>
    <definedName name="a">#REF!</definedName>
    <definedName name="Excel_BuiltIn_Print_Area_100_1" localSheetId="0">#REF!</definedName>
    <definedName name="Excel_BuiltIn_Print_Area_100_1" localSheetId="1">#REF!</definedName>
    <definedName name="Excel_BuiltIn_Print_Area_109_1" localSheetId="0">#REF!</definedName>
    <definedName name="Excel_BuiltIn_Print_Area_109_1" localSheetId="1">#REF!</definedName>
    <definedName name="Excel_BuiltIn_Print_Area_109_1">#REF!</definedName>
    <definedName name="Excel_BuiltIn_Print_Area_111" localSheetId="0">#REF!</definedName>
    <definedName name="Excel_BuiltIn_Print_Area_111" localSheetId="1">#REF!</definedName>
    <definedName name="Excel_BuiltIn_Print_Area_14_1" localSheetId="0">#REF!</definedName>
    <definedName name="Excel_BuiltIn_Print_Area_14_1">#REF!</definedName>
    <definedName name="Excel_BuiltIn_Print_Area_14_1_1" localSheetId="0">#REF!</definedName>
    <definedName name="Excel_BuiltIn_Print_Area_14_1_1">#REF!</definedName>
    <definedName name="Excel_BuiltIn_Print_Area_29_1" localSheetId="0">#REF!</definedName>
    <definedName name="Excel_BuiltIn_Print_Area_29_1">#REF!</definedName>
    <definedName name="Excel_BuiltIn_Print_Area_29_1_1" localSheetId="0">#REF!</definedName>
    <definedName name="Excel_BuiltIn_Print_Area_29_1_1">#REF!</definedName>
    <definedName name="Excel_BuiltIn_Print_Area_31_1" localSheetId="0">#REF!</definedName>
    <definedName name="Excel_BuiltIn_Print_Area_31_1">#REF!</definedName>
    <definedName name="Excel_BuiltIn_Print_Area_32_1" localSheetId="0">#REF!</definedName>
    <definedName name="Excel_BuiltIn_Print_Area_32_1">#REF!</definedName>
    <definedName name="Excel_BuiltIn_Print_Area_34_1" localSheetId="0">#REF!</definedName>
    <definedName name="Excel_BuiltIn_Print_Area_34_1">#REF!</definedName>
    <definedName name="Excel_BuiltIn_Print_Area_37_1" localSheetId="0">#REF!</definedName>
    <definedName name="Excel_BuiltIn_Print_Area_37_1">#REF!</definedName>
    <definedName name="Excel_BuiltIn_Print_Area_55_1" localSheetId="0">#REF!</definedName>
    <definedName name="Excel_BuiltIn_Print_Area_55_1">#REF!</definedName>
    <definedName name="mama">#REF!</definedName>
    <definedName name="_xlnm.Print_Area" localSheetId="0">'5.sz. melléklet'!$A$1:$M$52</definedName>
    <definedName name="_xlnm.Print_Area" localSheetId="1">'6. sz. melléklet'!$A$1:$O$52</definedName>
    <definedName name="pm" localSheetId="0">#REF!</definedName>
    <definedName name="pm">#REF!</definedName>
    <definedName name="teszt">#REF!</definedName>
  </definedNames>
  <calcPr calcId="152511"/>
</workbook>
</file>

<file path=xl/calcChain.xml><?xml version="1.0" encoding="utf-8"?>
<calcChain xmlns="http://schemas.openxmlformats.org/spreadsheetml/2006/main">
  <c r="K44" i="2" l="1"/>
  <c r="K52" i="2"/>
  <c r="K48" i="2"/>
  <c r="J52" i="2" l="1"/>
  <c r="C52" i="20"/>
  <c r="C74" i="20" l="1"/>
  <c r="C63" i="20"/>
</calcChain>
</file>

<file path=xl/sharedStrings.xml><?xml version="1.0" encoding="utf-8"?>
<sst xmlns="http://schemas.openxmlformats.org/spreadsheetml/2006/main" count="193" uniqueCount="95">
  <si>
    <t>ezer Ft-ban</t>
  </si>
  <si>
    <t>Kötelező feladatok</t>
  </si>
  <si>
    <t>Önként vállalt feladatok</t>
  </si>
  <si>
    <t>Költségvetési</t>
  </si>
  <si>
    <t>Munkaadókat</t>
  </si>
  <si>
    <t>kiadások</t>
  </si>
  <si>
    <t>Személyi</t>
  </si>
  <si>
    <t>terhelő</t>
  </si>
  <si>
    <t>Dologi</t>
  </si>
  <si>
    <t>Ellátottak</t>
  </si>
  <si>
    <t>Működési</t>
  </si>
  <si>
    <t>Beruházások</t>
  </si>
  <si>
    <t>Felújítások</t>
  </si>
  <si>
    <t>Felhalmozási</t>
  </si>
  <si>
    <t>összesen</t>
  </si>
  <si>
    <t>juttatások</t>
  </si>
  <si>
    <t>pénzbeli</t>
  </si>
  <si>
    <t>célú</t>
  </si>
  <si>
    <t>felhalmozási</t>
  </si>
  <si>
    <t>Ssz.</t>
  </si>
  <si>
    <t>megnevezése</t>
  </si>
  <si>
    <t>szocilis</t>
  </si>
  <si>
    <t>juttatásai</t>
  </si>
  <si>
    <t>pénzeszköz</t>
  </si>
  <si>
    <t>hozzájárulási</t>
  </si>
  <si>
    <t>adó</t>
  </si>
  <si>
    <t>1.</t>
  </si>
  <si>
    <t xml:space="preserve">Egyesített Bölcsődék </t>
  </si>
  <si>
    <t>Bolyai Utcai Óvoda</t>
  </si>
  <si>
    <t>2.</t>
  </si>
  <si>
    <t>Budakeszi Úti Óvoda</t>
  </si>
  <si>
    <t>3.</t>
  </si>
  <si>
    <t>Hűvösvölgyi Gesztenyéskert Óvoda</t>
  </si>
  <si>
    <t>4.</t>
  </si>
  <si>
    <t>Kitaibel Pál Utcai Óvoda</t>
  </si>
  <si>
    <t>Kolozsvár Utcai Óvoda</t>
  </si>
  <si>
    <t>Községház Utcai Óvoda</t>
  </si>
  <si>
    <t>Pitypang Utcai Óvoda</t>
  </si>
  <si>
    <t>Százszorszép Óvoda</t>
  </si>
  <si>
    <t>Szemlőhegy Utcai Óvoda</t>
  </si>
  <si>
    <t>Törökvész Úti Óvoda</t>
  </si>
  <si>
    <t>ÉNO</t>
  </si>
  <si>
    <t xml:space="preserve">I. Gondozási Központ </t>
  </si>
  <si>
    <t xml:space="preserve">II. Gondozási Központ </t>
  </si>
  <si>
    <t xml:space="preserve">III. Gondozási Központ </t>
  </si>
  <si>
    <t>Intézmény Működtetési Központ</t>
  </si>
  <si>
    <t>bevételek</t>
  </si>
  <si>
    <t>Egyéb</t>
  </si>
  <si>
    <t>támogatás</t>
  </si>
  <si>
    <t xml:space="preserve">Felhalmozási </t>
  </si>
  <si>
    <t>államháztartáson</t>
  </si>
  <si>
    <t xml:space="preserve">működési </t>
  </si>
  <si>
    <t>belülről</t>
  </si>
  <si>
    <t>járulékok és</t>
  </si>
  <si>
    <t>átvett</t>
  </si>
  <si>
    <t>maradvány</t>
  </si>
  <si>
    <t>Finanszírozási bevételek</t>
  </si>
  <si>
    <t>költségvetési</t>
  </si>
  <si>
    <t>igénybevétel</t>
  </si>
  <si>
    <t>irányító szervi</t>
  </si>
  <si>
    <t xml:space="preserve">Költségvetési szerv </t>
  </si>
  <si>
    <t>Költségvetési bevételek</t>
  </si>
  <si>
    <t>Működési költségvetési kiadások</t>
  </si>
  <si>
    <t>Felhalmozási költségvetési kiadások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</si>
  <si>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</si>
  <si>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</si>
  <si>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</si>
  <si>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</si>
  <si>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</si>
  <si>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</si>
  <si>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</si>
  <si>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</si>
  <si>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</si>
  <si>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</si>
  <si>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i</t>
  </si>
  <si>
    <t>I.</t>
  </si>
  <si>
    <t>II.</t>
  </si>
  <si>
    <t>Egészségügyi Szolgálat</t>
  </si>
  <si>
    <t>A</t>
  </si>
  <si>
    <t>Gazdasági szervezettel nem rendelkező intézmények összesen:</t>
  </si>
  <si>
    <t>Egyesített Bölcsődék összesen:</t>
  </si>
  <si>
    <t>Óvodák összesen:</t>
  </si>
  <si>
    <t>Humán szolgáltatás összesen:</t>
  </si>
  <si>
    <t>Humán szolgáltatás összsen:</t>
  </si>
  <si>
    <t>Mindösszesen: (I.+II.)</t>
  </si>
  <si>
    <t>Virág árok Óvoda</t>
  </si>
  <si>
    <t xml:space="preserve">Budapest Főváros II. Kerületi Önkormányzat irányítása alá tartozó gazdasági szervezettel nem rendelkező költségvetési szervek és az Egészségügyi Szolgálat kiadási előirányzat változásai </t>
  </si>
  <si>
    <t>l</t>
  </si>
  <si>
    <t>Völgy  Utcai Óvoda</t>
  </si>
  <si>
    <t>Völgy Utcai Óvoda</t>
  </si>
  <si>
    <t>Budapest Főváros II. Kerületi Önkormányzat irányítása alá tartozó gazdasági szervezettel nem rendelkező költségvetési szervek és az Egészségügyi Szolgálat bevételi előirányzat változásai</t>
  </si>
  <si>
    <t>Család és Gyermekjóléti Központ</t>
  </si>
  <si>
    <t>6. sz. melléklet</t>
  </si>
  <si>
    <t>2021. január 1-től április 30-ig.</t>
  </si>
  <si>
    <t>5. sz.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</si>
</sst>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F_t_-;\-* #,##0.00\ _F_t_-;_-* &quot;-&quot;??\ _F_t_-;_-@_-"/>
    <numFmt numFmtId="164" formatCode="_-* #,##0\ _F_t_-;\-* #,##0\ _F_t_-;_-* &quot;-&quot;??\ _F_t_-;_-@_-"/>
    <numFmt numFmtId="165" formatCode="_-* #,##0.000\ _F_t_-;\-* #,##0.000\ _F_t_-;_-* &quot;-&quot;??\ _F_t_-;_-@_-"/>
    <numFmt numFmtId="166" formatCode="#,##0.000_ ;\-#,##0.000\ "/>
    <numFmt numFmtId="167" formatCode="#,##0.000"/>
  </numFmts>
  <fonts count="38" x14ac:knownFonts="1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 CE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Times New Roman CE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5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8"/>
      <name val="Times New Roman"/>
      <family val="1"/>
      <charset val="238"/>
    </font>
    <font>
      <sz val="8"/>
      <color indexed="10"/>
      <name val="Times New Roman"/>
      <family val="1"/>
    </font>
    <font>
      <sz val="1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color rgb="FFFF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26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" borderId="0" applyNumberFormat="0" applyBorder="0" applyAlignment="0" applyProtection="0"/>
    <xf numFmtId="0" fontId="2" fillId="19" borderId="0" applyNumberFormat="0" applyBorder="0" applyAlignment="0" applyProtection="0"/>
    <xf numFmtId="0" fontId="3" fillId="9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0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9" fillId="20" borderId="7" applyNumberFormat="0" applyFont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2" fillId="6" borderId="0" applyNumberFormat="0" applyBorder="0" applyAlignment="0" applyProtection="0"/>
    <xf numFmtId="0" fontId="13" fillId="22" borderId="8" applyNumberFormat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5" fillId="0" borderId="9" applyNumberFormat="0" applyFill="0" applyAlignment="0" applyProtection="0"/>
    <xf numFmtId="0" fontId="16" fillId="5" borderId="0" applyNumberFormat="0" applyBorder="0" applyAlignment="0" applyProtection="0"/>
    <xf numFmtId="0" fontId="17" fillId="23" borderId="0" applyNumberFormat="0" applyBorder="0" applyAlignment="0" applyProtection="0"/>
    <xf numFmtId="0" fontId="18" fillId="22" borderId="1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39">
    <xf numFmtId="0" fontId="0" fillId="0" borderId="0" xfId="0"/>
    <xf numFmtId="164" fontId="20" fillId="0" borderId="0" xfId="43" applyNumberFormat="1" applyFont="1"/>
    <xf numFmtId="164" fontId="20" fillId="0" borderId="0" xfId="43" applyNumberFormat="1" applyFont="1" applyAlignment="1">
      <alignment horizontal="right"/>
    </xf>
    <xf numFmtId="164" fontId="22" fillId="0" borderId="0" xfId="43" applyNumberFormat="1" applyFont="1"/>
    <xf numFmtId="164" fontId="21" fillId="0" borderId="0" xfId="43" applyNumberFormat="1" applyFont="1" applyAlignment="1"/>
    <xf numFmtId="164" fontId="23" fillId="0" borderId="0" xfId="43" applyNumberFormat="1" applyFont="1"/>
    <xf numFmtId="164" fontId="24" fillId="0" borderId="0" xfId="43" applyNumberFormat="1" applyFont="1" applyAlignment="1"/>
    <xf numFmtId="164" fontId="21" fillId="0" borderId="0" xfId="43" applyNumberFormat="1" applyFont="1" applyAlignment="1">
      <alignment horizontal="center"/>
    </xf>
    <xf numFmtId="164" fontId="25" fillId="0" borderId="0" xfId="43" applyNumberFormat="1" applyFont="1" applyAlignment="1">
      <alignment horizontal="right"/>
    </xf>
    <xf numFmtId="164" fontId="22" fillId="0" borderId="10" xfId="43" applyNumberFormat="1" applyFont="1" applyBorder="1"/>
    <xf numFmtId="164" fontId="21" fillId="0" borderId="11" xfId="43" applyNumberFormat="1" applyFont="1" applyBorder="1" applyAlignment="1"/>
    <xf numFmtId="164" fontId="26" fillId="0" borderId="12" xfId="43" applyNumberFormat="1" applyFont="1" applyBorder="1"/>
    <xf numFmtId="164" fontId="26" fillId="0" borderId="13" xfId="43" applyNumberFormat="1" applyFont="1" applyBorder="1"/>
    <xf numFmtId="164" fontId="22" fillId="0" borderId="15" xfId="43" applyNumberFormat="1" applyFont="1" applyBorder="1"/>
    <xf numFmtId="164" fontId="22" fillId="0" borderId="17" xfId="43" applyNumberFormat="1" applyFont="1" applyBorder="1"/>
    <xf numFmtId="164" fontId="21" fillId="0" borderId="15" xfId="43" applyNumberFormat="1" applyFont="1" applyBorder="1" applyAlignment="1"/>
    <xf numFmtId="164" fontId="21" fillId="0" borderId="18" xfId="43" applyNumberFormat="1" applyFont="1" applyBorder="1" applyAlignment="1"/>
    <xf numFmtId="164" fontId="28" fillId="0" borderId="15" xfId="43" applyNumberFormat="1" applyFont="1" applyBorder="1" applyAlignment="1">
      <alignment horizontal="center"/>
    </xf>
    <xf numFmtId="164" fontId="29" fillId="0" borderId="17" xfId="43" applyNumberFormat="1" applyFont="1" applyBorder="1" applyAlignment="1">
      <alignment horizontal="center"/>
    </xf>
    <xf numFmtId="164" fontId="22" fillId="0" borderId="17" xfId="43" applyNumberFormat="1" applyFont="1" applyBorder="1" applyAlignment="1">
      <alignment horizontal="center"/>
    </xf>
    <xf numFmtId="164" fontId="22" fillId="0" borderId="0" xfId="43" applyNumberFormat="1" applyFont="1" applyBorder="1"/>
    <xf numFmtId="164" fontId="22" fillId="0" borderId="20" xfId="43" applyNumberFormat="1" applyFont="1" applyBorder="1" applyAlignment="1">
      <alignment horizontal="center"/>
    </xf>
    <xf numFmtId="164" fontId="22" fillId="0" borderId="16" xfId="43" applyNumberFormat="1" applyFont="1" applyBorder="1" applyAlignment="1">
      <alignment horizontal="center"/>
    </xf>
    <xf numFmtId="164" fontId="22" fillId="0" borderId="41" xfId="43" applyNumberFormat="1" applyFont="1" applyBorder="1"/>
    <xf numFmtId="164" fontId="22" fillId="0" borderId="18" xfId="43" applyNumberFormat="1" applyFont="1" applyBorder="1" applyAlignment="1">
      <alignment horizontal="center"/>
    </xf>
    <xf numFmtId="164" fontId="22" fillId="0" borderId="15" xfId="43" applyNumberFormat="1" applyFont="1" applyFill="1" applyBorder="1" applyAlignment="1">
      <alignment horizontal="center"/>
    </xf>
    <xf numFmtId="164" fontId="22" fillId="0" borderId="21" xfId="43" applyNumberFormat="1" applyFont="1" applyFill="1" applyBorder="1" applyAlignment="1">
      <alignment horizontal="center"/>
    </xf>
    <xf numFmtId="164" fontId="22" fillId="0" borderId="0" xfId="43" applyNumberFormat="1" applyFont="1" applyBorder="1" applyAlignment="1">
      <alignment horizontal="center"/>
    </xf>
    <xf numFmtId="164" fontId="22" fillId="0" borderId="20" xfId="43" applyNumberFormat="1" applyFont="1" applyFill="1" applyBorder="1" applyAlignment="1">
      <alignment horizontal="center"/>
    </xf>
    <xf numFmtId="164" fontId="22" fillId="0" borderId="21" xfId="43" applyNumberFormat="1" applyFont="1" applyBorder="1" applyAlignment="1">
      <alignment horizontal="center"/>
    </xf>
    <xf numFmtId="164" fontId="28" fillId="0" borderId="15" xfId="43" applyNumberFormat="1" applyFont="1" applyBorder="1" applyAlignment="1">
      <alignment horizontal="center" vertical="center"/>
    </xf>
    <xf numFmtId="164" fontId="22" fillId="0" borderId="15" xfId="43" applyNumberFormat="1" applyFont="1" applyBorder="1" applyAlignment="1">
      <alignment horizontal="center" vertical="center"/>
    </xf>
    <xf numFmtId="164" fontId="22" fillId="0" borderId="20" xfId="43" applyNumberFormat="1" applyFont="1" applyBorder="1"/>
    <xf numFmtId="164" fontId="27" fillId="0" borderId="15" xfId="43" applyNumberFormat="1" applyFont="1" applyBorder="1" applyAlignment="1">
      <alignment horizontal="center" vertical="center"/>
    </xf>
    <xf numFmtId="164" fontId="20" fillId="0" borderId="15" xfId="43" applyNumberFormat="1" applyFont="1" applyBorder="1"/>
    <xf numFmtId="164" fontId="20" fillId="0" borderId="20" xfId="43" applyNumberFormat="1" applyFont="1" applyBorder="1"/>
    <xf numFmtId="164" fontId="28" fillId="0" borderId="39" xfId="43" applyNumberFormat="1" applyFont="1" applyBorder="1" applyAlignment="1">
      <alignment horizontal="center"/>
    </xf>
    <xf numFmtId="164" fontId="28" fillId="0" borderId="17" xfId="43" applyNumberFormat="1" applyFont="1" applyBorder="1" applyAlignment="1">
      <alignment horizontal="center"/>
    </xf>
    <xf numFmtId="164" fontId="20" fillId="0" borderId="24" xfId="43" applyNumberFormat="1" applyFont="1" applyBorder="1"/>
    <xf numFmtId="164" fontId="22" fillId="0" borderId="21" xfId="43" applyNumberFormat="1" applyFont="1" applyBorder="1"/>
    <xf numFmtId="164" fontId="22" fillId="0" borderId="26" xfId="43" applyNumberFormat="1" applyFont="1" applyBorder="1"/>
    <xf numFmtId="164" fontId="22" fillId="0" borderId="32" xfId="43" applyNumberFormat="1" applyFont="1" applyBorder="1" applyAlignment="1">
      <alignment horizontal="center"/>
    </xf>
    <xf numFmtId="164" fontId="22" fillId="0" borderId="15" xfId="43" applyNumberFormat="1" applyFont="1" applyBorder="1" applyAlignment="1">
      <alignment horizontal="center"/>
    </xf>
    <xf numFmtId="164" fontId="30" fillId="0" borderId="17" xfId="43" applyNumberFormat="1" applyFont="1" applyBorder="1"/>
    <xf numFmtId="164" fontId="30" fillId="0" borderId="17" xfId="43" applyNumberFormat="1" applyFont="1" applyFill="1" applyBorder="1" applyAlignment="1">
      <alignment horizontal="left"/>
    </xf>
    <xf numFmtId="164" fontId="29" fillId="0" borderId="32" xfId="43" applyNumberFormat="1" applyFont="1" applyBorder="1" applyAlignment="1">
      <alignment horizontal="center"/>
    </xf>
    <xf numFmtId="164" fontId="29" fillId="0" borderId="28" xfId="43" applyNumberFormat="1" applyFont="1" applyFill="1" applyBorder="1"/>
    <xf numFmtId="164" fontId="20" fillId="0" borderId="33" xfId="43" applyNumberFormat="1" applyFont="1" applyBorder="1"/>
    <xf numFmtId="164" fontId="37" fillId="0" borderId="0" xfId="43" applyNumberFormat="1" applyFont="1"/>
    <xf numFmtId="164" fontId="22" fillId="0" borderId="17" xfId="43" applyNumberFormat="1" applyFont="1" applyFill="1" applyBorder="1"/>
    <xf numFmtId="164" fontId="29" fillId="0" borderId="28" xfId="43" applyNumberFormat="1" applyFont="1" applyBorder="1"/>
    <xf numFmtId="164" fontId="29" fillId="0" borderId="15" xfId="43" applyNumberFormat="1" applyFont="1" applyBorder="1"/>
    <xf numFmtId="164" fontId="29" fillId="0" borderId="17" xfId="43" applyNumberFormat="1" applyFont="1" applyBorder="1"/>
    <xf numFmtId="164" fontId="30" fillId="0" borderId="28" xfId="43" applyNumberFormat="1" applyFont="1" applyBorder="1"/>
    <xf numFmtId="164" fontId="32" fillId="0" borderId="17" xfId="43" applyNumberFormat="1" applyFont="1" applyBorder="1"/>
    <xf numFmtId="164" fontId="29" fillId="0" borderId="12" xfId="43" applyNumberFormat="1" applyFont="1" applyBorder="1" applyAlignment="1">
      <alignment horizontal="center" wrapText="1"/>
    </xf>
    <xf numFmtId="164" fontId="29" fillId="0" borderId="36" xfId="43" applyNumberFormat="1" applyFont="1" applyBorder="1" applyAlignment="1">
      <alignment wrapText="1"/>
    </xf>
    <xf numFmtId="164" fontId="20" fillId="0" borderId="39" xfId="43" applyNumberFormat="1" applyFont="1" applyBorder="1"/>
    <xf numFmtId="164" fontId="22" fillId="0" borderId="24" xfId="43" applyNumberFormat="1" applyFont="1" applyBorder="1"/>
    <xf numFmtId="164" fontId="26" fillId="0" borderId="32" xfId="43" applyNumberFormat="1" applyFont="1" applyBorder="1" applyAlignment="1">
      <alignment horizontal="center"/>
    </xf>
    <xf numFmtId="164" fontId="22" fillId="0" borderId="28" xfId="43" applyNumberFormat="1" applyFont="1" applyBorder="1"/>
    <xf numFmtId="164" fontId="26" fillId="0" borderId="36" xfId="43" applyNumberFormat="1" applyFont="1" applyBorder="1" applyAlignment="1">
      <alignment horizontal="center"/>
    </xf>
    <xf numFmtId="164" fontId="36" fillId="0" borderId="36" xfId="43" applyNumberFormat="1" applyFont="1" applyBorder="1"/>
    <xf numFmtId="164" fontId="20" fillId="0" borderId="0" xfId="43" applyNumberFormat="1" applyFont="1" applyBorder="1"/>
    <xf numFmtId="164" fontId="22" fillId="0" borderId="0" xfId="43" applyNumberFormat="1" applyFont="1" applyAlignment="1">
      <alignment horizontal="right"/>
    </xf>
    <xf numFmtId="164" fontId="33" fillId="0" borderId="0" xfId="43" applyNumberFormat="1" applyFont="1"/>
    <xf numFmtId="164" fontId="19" fillId="24" borderId="0" xfId="43" applyNumberFormat="1" applyFont="1" applyFill="1" applyBorder="1" applyAlignment="1">
      <alignment horizontal="right"/>
    </xf>
    <xf numFmtId="164" fontId="33" fillId="0" borderId="0" xfId="43" applyNumberFormat="1" applyFont="1" applyAlignment="1"/>
    <xf numFmtId="164" fontId="23" fillId="0" borderId="0" xfId="43" applyNumberFormat="1" applyFont="1" applyBorder="1"/>
    <xf numFmtId="164" fontId="21" fillId="0" borderId="17" xfId="43" applyNumberFormat="1" applyFont="1" applyBorder="1" applyAlignment="1"/>
    <xf numFmtId="164" fontId="26" fillId="0" borderId="15" xfId="43" applyNumberFormat="1" applyFont="1" applyBorder="1" applyAlignment="1">
      <alignment horizontal="center"/>
    </xf>
    <xf numFmtId="164" fontId="26" fillId="0" borderId="18" xfId="43" applyNumberFormat="1" applyFont="1" applyBorder="1" applyAlignment="1">
      <alignment horizontal="center"/>
    </xf>
    <xf numFmtId="164" fontId="29" fillId="0" borderId="15" xfId="43" applyNumberFormat="1" applyFont="1" applyBorder="1" applyAlignment="1">
      <alignment horizontal="center"/>
    </xf>
    <xf numFmtId="164" fontId="20" fillId="0" borderId="16" xfId="43" applyNumberFormat="1" applyFont="1" applyBorder="1"/>
    <xf numFmtId="164" fontId="20" fillId="0" borderId="40" xfId="43" applyNumberFormat="1" applyFont="1" applyBorder="1"/>
    <xf numFmtId="164" fontId="20" fillId="0" borderId="18" xfId="43" applyNumberFormat="1" applyFont="1" applyBorder="1"/>
    <xf numFmtId="164" fontId="34" fillId="0" borderId="10" xfId="43" applyNumberFormat="1" applyFont="1" applyBorder="1" applyAlignment="1">
      <alignment horizontal="center"/>
    </xf>
    <xf numFmtId="164" fontId="22" fillId="0" borderId="18" xfId="43" applyNumberFormat="1" applyFont="1" applyBorder="1"/>
    <xf numFmtId="164" fontId="22" fillId="0" borderId="16" xfId="43" applyNumberFormat="1" applyFont="1" applyFill="1" applyBorder="1" applyAlignment="1">
      <alignment horizontal="center"/>
    </xf>
    <xf numFmtId="164" fontId="31" fillId="0" borderId="15" xfId="43" applyNumberFormat="1" applyFont="1" applyFill="1" applyBorder="1" applyAlignment="1">
      <alignment horizontal="center"/>
    </xf>
    <xf numFmtId="164" fontId="29" fillId="0" borderId="15" xfId="43" applyNumberFormat="1" applyFont="1" applyBorder="1" applyAlignment="1">
      <alignment horizontal="center" vertical="center"/>
    </xf>
    <xf numFmtId="164" fontId="34" fillId="0" borderId="15" xfId="43" applyNumberFormat="1" applyFont="1" applyFill="1" applyBorder="1" applyAlignment="1">
      <alignment horizontal="center"/>
    </xf>
    <xf numFmtId="164" fontId="30" fillId="0" borderId="33" xfId="43" applyNumberFormat="1" applyFont="1" applyBorder="1"/>
    <xf numFmtId="164" fontId="29" fillId="0" borderId="0" xfId="43" applyNumberFormat="1" applyFont="1"/>
    <xf numFmtId="164" fontId="20" fillId="0" borderId="0" xfId="43" applyNumberFormat="1" applyFont="1" applyFill="1"/>
    <xf numFmtId="164" fontId="30" fillId="0" borderId="17" xfId="43" applyNumberFormat="1" applyFont="1" applyFill="1" applyBorder="1"/>
    <xf numFmtId="165" fontId="22" fillId="0" borderId="33" xfId="43" applyNumberFormat="1" applyFont="1" applyBorder="1" applyAlignment="1">
      <alignment horizontal="center"/>
    </xf>
    <xf numFmtId="165" fontId="22" fillId="0" borderId="0" xfId="43" applyNumberFormat="1" applyFont="1" applyBorder="1"/>
    <xf numFmtId="165" fontId="22" fillId="0" borderId="15" xfId="43" applyNumberFormat="1" applyFont="1" applyBorder="1"/>
    <xf numFmtId="165" fontId="22" fillId="0" borderId="19" xfId="43" applyNumberFormat="1" applyFont="1" applyBorder="1"/>
    <xf numFmtId="164" fontId="22" fillId="0" borderId="33" xfId="43" applyNumberFormat="1" applyFont="1" applyBorder="1" applyAlignment="1">
      <alignment horizontal="center"/>
    </xf>
    <xf numFmtId="164" fontId="22" fillId="0" borderId="19" xfId="43" applyNumberFormat="1" applyFont="1" applyBorder="1"/>
    <xf numFmtId="166" fontId="22" fillId="0" borderId="0" xfId="43" applyNumberFormat="1" applyFont="1" applyAlignment="1">
      <alignment horizontal="right"/>
    </xf>
    <xf numFmtId="167" fontId="22" fillId="0" borderId="0" xfId="43" applyNumberFormat="1" applyFont="1" applyAlignment="1">
      <alignment horizontal="right"/>
    </xf>
    <xf numFmtId="167" fontId="22" fillId="0" borderId="0" xfId="43" applyNumberFormat="1" applyFont="1"/>
    <xf numFmtId="167" fontId="20" fillId="0" borderId="0" xfId="43" applyNumberFormat="1" applyFont="1" applyAlignment="1">
      <alignment horizontal="right"/>
    </xf>
    <xf numFmtId="167" fontId="20" fillId="0" borderId="0" xfId="43" applyNumberFormat="1" applyFont="1"/>
    <xf numFmtId="166" fontId="20" fillId="0" borderId="0" xfId="43" applyNumberFormat="1" applyFont="1" applyAlignment="1">
      <alignment horizontal="right"/>
    </xf>
    <xf numFmtId="164" fontId="20" fillId="0" borderId="0" xfId="43" applyNumberFormat="1" applyFont="1" applyAlignment="1">
      <alignment horizontal="right"/>
    </xf>
    <xf numFmtId="49" fontId="28" fillId="0" borderId="15" xfId="43" applyNumberFormat="1" applyFont="1" applyBorder="1" applyAlignment="1">
      <alignment horizontal="center" vertical="center"/>
    </xf>
    <xf numFmtId="49" fontId="28" fillId="0" borderId="39" xfId="43" applyNumberFormat="1" applyFont="1" applyBorder="1" applyAlignment="1">
      <alignment horizontal="center"/>
    </xf>
    <xf numFmtId="49" fontId="28" fillId="0" borderId="17" xfId="43" applyNumberFormat="1" applyFont="1" applyBorder="1" applyAlignment="1">
      <alignment horizontal="center"/>
    </xf>
    <xf numFmtId="49" fontId="22" fillId="0" borderId="0" xfId="43" applyNumberFormat="1" applyFont="1" applyBorder="1"/>
    <xf numFmtId="49" fontId="22" fillId="0" borderId="20" xfId="43" applyNumberFormat="1" applyFont="1" applyFill="1" applyBorder="1" applyAlignment="1">
      <alignment horizontal="center"/>
    </xf>
    <xf numFmtId="49" fontId="22" fillId="0" borderId="20" xfId="43" applyNumberFormat="1" applyFont="1" applyBorder="1" applyAlignment="1">
      <alignment horizontal="center"/>
    </xf>
    <xf numFmtId="49" fontId="22" fillId="0" borderId="16" xfId="43" applyNumberFormat="1" applyFont="1" applyBorder="1"/>
    <xf numFmtId="49" fontId="20" fillId="0" borderId="24" xfId="43" applyNumberFormat="1" applyFont="1" applyBorder="1"/>
    <xf numFmtId="49" fontId="20" fillId="0" borderId="25" xfId="43" applyNumberFormat="1" applyFont="1" applyBorder="1"/>
    <xf numFmtId="49" fontId="22" fillId="0" borderId="21" xfId="43" applyNumberFormat="1" applyFont="1" applyBorder="1"/>
    <xf numFmtId="49" fontId="22" fillId="0" borderId="15" xfId="43" applyNumberFormat="1" applyFont="1" applyBorder="1"/>
    <xf numFmtId="49" fontId="22" fillId="0" borderId="26" xfId="43" applyNumberFormat="1" applyFont="1" applyBorder="1"/>
    <xf numFmtId="49" fontId="22" fillId="0" borderId="32" xfId="43" applyNumberFormat="1" applyFont="1" applyBorder="1" applyAlignment="1">
      <alignment horizontal="center"/>
    </xf>
    <xf numFmtId="49" fontId="22" fillId="0" borderId="28" xfId="43" applyNumberFormat="1" applyFont="1" applyBorder="1" applyAlignment="1">
      <alignment horizontal="center"/>
    </xf>
    <xf numFmtId="49" fontId="22" fillId="0" borderId="29" xfId="43" applyNumberFormat="1" applyFont="1" applyBorder="1" applyAlignment="1">
      <alignment horizontal="center"/>
    </xf>
    <xf numFmtId="49" fontId="22" fillId="0" borderId="30" xfId="43" applyNumberFormat="1" applyFont="1" applyBorder="1" applyAlignment="1">
      <alignment horizontal="center"/>
    </xf>
    <xf numFmtId="49" fontId="22" fillId="0" borderId="31" xfId="43" applyNumberFormat="1" applyFont="1" applyBorder="1" applyAlignment="1">
      <alignment horizontal="center"/>
    </xf>
    <xf numFmtId="49" fontId="22" fillId="0" borderId="27" xfId="43" applyNumberFormat="1" applyFont="1" applyBorder="1" applyAlignment="1">
      <alignment horizontal="center"/>
    </xf>
    <xf numFmtId="49" fontId="22" fillId="0" borderId="25" xfId="43" applyNumberFormat="1" applyFont="1" applyBorder="1" applyAlignment="1">
      <alignment horizontal="center"/>
    </xf>
    <xf numFmtId="49" fontId="22" fillId="0" borderId="34" xfId="43" applyNumberFormat="1" applyFont="1" applyBorder="1" applyAlignment="1">
      <alignment horizontal="center"/>
    </xf>
    <xf numFmtId="49" fontId="22" fillId="0" borderId="26" xfId="43" applyNumberFormat="1" applyFont="1" applyBorder="1" applyAlignment="1">
      <alignment horizontal="center"/>
    </xf>
    <xf numFmtId="164" fontId="20" fillId="0" borderId="0" xfId="43" applyNumberFormat="1" applyFont="1" applyAlignment="1">
      <alignment horizontal="right"/>
    </xf>
    <xf numFmtId="164" fontId="20" fillId="0" borderId="0" xfId="43" applyNumberFormat="1" applyFont="1" applyAlignment="1">
      <alignment horizontal="right"/>
    </xf>
    <xf numFmtId="164" fontId="26" fillId="0" borderId="12" xfId="43" applyNumberFormat="1" applyFont="1" applyBorder="1" applyAlignment="1">
      <alignment horizontal="center"/>
    </xf>
    <xf numFmtId="3" fontId="22" fillId="0" borderId="17" xfId="44" applyNumberFormat="1" applyFont="1" applyFill="1" applyBorder="1" applyAlignment="1">
      <alignment horizontal="right"/>
    </xf>
    <xf numFmtId="3" fontId="22" fillId="0" borderId="0" xfId="44" applyNumberFormat="1" applyFont="1" applyFill="1" applyBorder="1"/>
    <xf numFmtId="3" fontId="22" fillId="0" borderId="15" xfId="44" applyNumberFormat="1" applyFont="1" applyFill="1" applyBorder="1"/>
    <xf numFmtId="3" fontId="22" fillId="0" borderId="0" xfId="44" applyNumberFormat="1" applyFont="1" applyBorder="1"/>
    <xf numFmtId="3" fontId="22" fillId="0" borderId="15" xfId="0" applyNumberFormat="1" applyFont="1" applyBorder="1"/>
    <xf numFmtId="3" fontId="22" fillId="0" borderId="19" xfId="0" applyNumberFormat="1" applyFont="1" applyBorder="1"/>
    <xf numFmtId="3" fontId="22" fillId="0" borderId="17" xfId="44" applyNumberFormat="1" applyFont="1" applyBorder="1" applyAlignment="1">
      <alignment horizontal="right"/>
    </xf>
    <xf numFmtId="3" fontId="22" fillId="0" borderId="15" xfId="44" applyNumberFormat="1" applyFont="1" applyBorder="1"/>
    <xf numFmtId="3" fontId="29" fillId="0" borderId="28" xfId="44" applyNumberFormat="1" applyFont="1" applyBorder="1" applyAlignment="1">
      <alignment horizontal="right" vertical="center"/>
    </xf>
    <xf numFmtId="3" fontId="29" fillId="0" borderId="43" xfId="44" applyNumberFormat="1" applyFont="1" applyBorder="1" applyAlignment="1">
      <alignment horizontal="right" vertical="center"/>
    </xf>
    <xf numFmtId="3" fontId="29" fillId="0" borderId="30" xfId="44" applyNumberFormat="1" applyFont="1" applyBorder="1" applyAlignment="1">
      <alignment vertical="center"/>
    </xf>
    <xf numFmtId="3" fontId="29" fillId="0" borderId="32" xfId="44" applyNumberFormat="1" applyFont="1" applyBorder="1" applyAlignment="1">
      <alignment vertical="center"/>
    </xf>
    <xf numFmtId="3" fontId="29" fillId="0" borderId="32" xfId="0" applyNumberFormat="1" applyFont="1" applyBorder="1" applyAlignment="1">
      <alignment vertical="center"/>
    </xf>
    <xf numFmtId="3" fontId="29" fillId="0" borderId="34" xfId="0" applyNumberFormat="1" applyFont="1" applyBorder="1" applyAlignment="1">
      <alignment vertical="center"/>
    </xf>
    <xf numFmtId="3" fontId="22" fillId="0" borderId="44" xfId="44" applyNumberFormat="1" applyFont="1" applyBorder="1" applyAlignment="1">
      <alignment horizontal="right"/>
    </xf>
    <xf numFmtId="3" fontId="29" fillId="0" borderId="30" xfId="44" applyNumberFormat="1" applyFont="1" applyBorder="1" applyAlignment="1">
      <alignment horizontal="right" vertical="center"/>
    </xf>
    <xf numFmtId="3" fontId="29" fillId="0" borderId="32" xfId="44" applyNumberFormat="1" applyFont="1" applyBorder="1" applyAlignment="1">
      <alignment horizontal="right" vertical="center"/>
    </xf>
    <xf numFmtId="3" fontId="29" fillId="0" borderId="32" xfId="0" applyNumberFormat="1" applyFont="1" applyBorder="1" applyAlignment="1">
      <alignment horizontal="right" vertical="center"/>
    </xf>
    <xf numFmtId="3" fontId="29" fillId="0" borderId="34" xfId="0" applyNumberFormat="1" applyFont="1" applyBorder="1" applyAlignment="1">
      <alignment horizontal="right" vertical="center"/>
    </xf>
    <xf numFmtId="3" fontId="29" fillId="0" borderId="45" xfId="44" applyNumberFormat="1" applyFont="1" applyBorder="1" applyAlignment="1">
      <alignment horizontal="right" vertical="center"/>
    </xf>
    <xf numFmtId="3" fontId="29" fillId="0" borderId="17" xfId="44" applyNumberFormat="1" applyFont="1" applyBorder="1" applyAlignment="1">
      <alignment horizontal="right"/>
    </xf>
    <xf numFmtId="3" fontId="29" fillId="0" borderId="0" xfId="44" applyNumberFormat="1" applyFont="1" applyFill="1" applyBorder="1" applyAlignment="1"/>
    <xf numFmtId="3" fontId="29" fillId="0" borderId="15" xfId="44" applyNumberFormat="1" applyFont="1" applyFill="1" applyBorder="1" applyAlignment="1"/>
    <xf numFmtId="3" fontId="29" fillId="0" borderId="15" xfId="0" applyNumberFormat="1" applyFont="1" applyBorder="1" applyAlignment="1">
      <alignment horizontal="right"/>
    </xf>
    <xf numFmtId="3" fontId="29" fillId="0" borderId="19" xfId="0" applyNumberFormat="1" applyFont="1" applyBorder="1" applyAlignment="1">
      <alignment horizontal="right"/>
    </xf>
    <xf numFmtId="3" fontId="31" fillId="0" borderId="28" xfId="44" applyNumberFormat="1" applyFont="1" applyBorder="1" applyAlignment="1">
      <alignment horizontal="right"/>
    </xf>
    <xf numFmtId="3" fontId="31" fillId="0" borderId="27" xfId="44" applyNumberFormat="1" applyFont="1" applyFill="1" applyBorder="1" applyAlignment="1"/>
    <xf numFmtId="3" fontId="31" fillId="0" borderId="31" xfId="44" applyNumberFormat="1" applyFont="1" applyFill="1" applyBorder="1" applyAlignment="1"/>
    <xf numFmtId="3" fontId="31" fillId="0" borderId="31" xfId="44" applyNumberFormat="1" applyFont="1" applyFill="1" applyBorder="1" applyAlignment="1">
      <alignment horizontal="right"/>
    </xf>
    <xf numFmtId="3" fontId="31" fillId="0" borderId="32" xfId="44" applyNumberFormat="1" applyFont="1" applyFill="1" applyBorder="1" applyAlignment="1">
      <alignment horizontal="right"/>
    </xf>
    <xf numFmtId="3" fontId="29" fillId="0" borderId="32" xfId="0" applyNumberFormat="1" applyFont="1" applyBorder="1" applyAlignment="1">
      <alignment horizontal="right"/>
    </xf>
    <xf numFmtId="3" fontId="29" fillId="0" borderId="34" xfId="0" applyNumberFormat="1" applyFont="1" applyBorder="1" applyAlignment="1">
      <alignment horizontal="right"/>
    </xf>
    <xf numFmtId="3" fontId="22" fillId="0" borderId="17" xfId="43" applyNumberFormat="1" applyFont="1" applyBorder="1" applyAlignment="1">
      <alignment horizontal="right"/>
    </xf>
    <xf numFmtId="3" fontId="22" fillId="0" borderId="0" xfId="43" applyNumberFormat="1" applyFont="1" applyBorder="1"/>
    <xf numFmtId="3" fontId="22" fillId="0" borderId="19" xfId="43" applyNumberFormat="1" applyFont="1" applyBorder="1"/>
    <xf numFmtId="3" fontId="22" fillId="0" borderId="15" xfId="43" applyNumberFormat="1" applyFont="1" applyBorder="1"/>
    <xf numFmtId="3" fontId="29" fillId="0" borderId="36" xfId="43" applyNumberFormat="1" applyFont="1" applyBorder="1" applyAlignment="1">
      <alignment horizontal="right"/>
    </xf>
    <xf numFmtId="3" fontId="22" fillId="0" borderId="39" xfId="43" applyNumberFormat="1" applyFont="1" applyBorder="1" applyAlignment="1">
      <alignment horizontal="right"/>
    </xf>
    <xf numFmtId="3" fontId="31" fillId="0" borderId="28" xfId="43" applyNumberFormat="1" applyFont="1" applyBorder="1" applyAlignment="1">
      <alignment horizontal="right"/>
    </xf>
    <xf numFmtId="3" fontId="22" fillId="0" borderId="30" xfId="43" applyNumberFormat="1" applyFont="1" applyBorder="1"/>
    <xf numFmtId="3" fontId="22" fillId="0" borderId="34" xfId="43" applyNumberFormat="1" applyFont="1" applyBorder="1"/>
    <xf numFmtId="3" fontId="22" fillId="0" borderId="31" xfId="43" applyNumberFormat="1" applyFont="1" applyBorder="1"/>
    <xf numFmtId="3" fontId="22" fillId="0" borderId="32" xfId="43" applyNumberFormat="1" applyFont="1" applyBorder="1"/>
    <xf numFmtId="3" fontId="36" fillId="0" borderId="36" xfId="43" applyNumberFormat="1" applyFont="1" applyBorder="1" applyAlignment="1">
      <alignment horizontal="right"/>
    </xf>
    <xf numFmtId="3" fontId="36" fillId="0" borderId="38" xfId="43" applyNumberFormat="1" applyFont="1" applyBorder="1" applyAlignment="1">
      <alignment horizontal="right"/>
    </xf>
    <xf numFmtId="3" fontId="36" fillId="0" borderId="35" xfId="43" applyNumberFormat="1" applyFont="1" applyBorder="1" applyAlignment="1">
      <alignment horizontal="right"/>
    </xf>
    <xf numFmtId="3" fontId="29" fillId="0" borderId="28" xfId="43" applyNumberFormat="1" applyFont="1" applyBorder="1" applyAlignment="1">
      <alignment horizontal="right"/>
    </xf>
    <xf numFmtId="3" fontId="29" fillId="0" borderId="27" xfId="43" applyNumberFormat="1" applyFont="1" applyBorder="1" applyAlignment="1">
      <alignment horizontal="right"/>
    </xf>
    <xf numFmtId="3" fontId="29" fillId="0" borderId="30" xfId="43" applyNumberFormat="1" applyFont="1" applyBorder="1" applyAlignment="1">
      <alignment horizontal="right"/>
    </xf>
    <xf numFmtId="3" fontId="29" fillId="0" borderId="34" xfId="43" applyNumberFormat="1" applyFont="1" applyBorder="1" applyAlignment="1">
      <alignment horizontal="right"/>
    </xf>
    <xf numFmtId="3" fontId="22" fillId="0" borderId="33" xfId="43" applyNumberFormat="1" applyFont="1" applyBorder="1" applyAlignment="1">
      <alignment horizontal="right"/>
    </xf>
    <xf numFmtId="3" fontId="29" fillId="0" borderId="46" xfId="43" applyNumberFormat="1" applyFont="1" applyBorder="1" applyAlignment="1">
      <alignment horizontal="right"/>
    </xf>
    <xf numFmtId="3" fontId="29" fillId="0" borderId="17" xfId="43" applyNumberFormat="1" applyFont="1" applyBorder="1" applyAlignment="1">
      <alignment horizontal="right"/>
    </xf>
    <xf numFmtId="3" fontId="29" fillId="0" borderId="0" xfId="43" applyNumberFormat="1" applyFont="1" applyBorder="1" applyAlignment="1">
      <alignment horizontal="right"/>
    </xf>
    <xf numFmtId="3" fontId="29" fillId="0" borderId="15" xfId="43" applyNumberFormat="1" applyFont="1" applyBorder="1" applyAlignment="1">
      <alignment horizontal="right"/>
    </xf>
    <xf numFmtId="3" fontId="29" fillId="0" borderId="19" xfId="43" applyNumberFormat="1" applyFont="1" applyBorder="1" applyAlignment="1">
      <alignment horizontal="right"/>
    </xf>
    <xf numFmtId="3" fontId="22" fillId="0" borderId="28" xfId="43" applyNumberFormat="1" applyFont="1" applyBorder="1" applyAlignment="1">
      <alignment horizontal="right"/>
    </xf>
    <xf numFmtId="3" fontId="29" fillId="0" borderId="32" xfId="43" applyNumberFormat="1" applyFont="1" applyBorder="1" applyAlignment="1">
      <alignment horizontal="right"/>
    </xf>
    <xf numFmtId="3" fontId="22" fillId="0" borderId="30" xfId="43" applyNumberFormat="1" applyFont="1" applyBorder="1" applyAlignment="1">
      <alignment horizontal="right"/>
    </xf>
    <xf numFmtId="3" fontId="31" fillId="0" borderId="32" xfId="43" applyNumberFormat="1" applyFont="1" applyBorder="1" applyAlignment="1">
      <alignment horizontal="right"/>
    </xf>
    <xf numFmtId="3" fontId="31" fillId="0" borderId="34" xfId="43" applyNumberFormat="1" applyFont="1" applyBorder="1" applyAlignment="1">
      <alignment horizontal="right"/>
    </xf>
    <xf numFmtId="3" fontId="22" fillId="0" borderId="42" xfId="43" applyNumberFormat="1" applyFont="1" applyBorder="1"/>
    <xf numFmtId="3" fontId="22" fillId="0" borderId="32" xfId="43" applyNumberFormat="1" applyFont="1" applyBorder="1" applyAlignment="1">
      <alignment horizontal="right"/>
    </xf>
    <xf numFmtId="3" fontId="31" fillId="0" borderId="45" xfId="43" applyNumberFormat="1" applyFont="1" applyBorder="1" applyAlignment="1">
      <alignment horizontal="right"/>
    </xf>
    <xf numFmtId="3" fontId="22" fillId="0" borderId="45" xfId="43" applyNumberFormat="1" applyFont="1" applyBorder="1" applyAlignment="1">
      <alignment horizontal="right"/>
    </xf>
    <xf numFmtId="3" fontId="22" fillId="0" borderId="45" xfId="43" applyNumberFormat="1" applyFont="1" applyBorder="1"/>
    <xf numFmtId="3" fontId="29" fillId="0" borderId="12" xfId="43" applyNumberFormat="1" applyFont="1" applyBorder="1" applyAlignment="1">
      <alignment horizontal="right"/>
    </xf>
    <xf numFmtId="3" fontId="36" fillId="0" borderId="48" xfId="43" applyNumberFormat="1" applyFont="1" applyBorder="1" applyAlignment="1">
      <alignment horizontal="right"/>
    </xf>
    <xf numFmtId="49" fontId="22" fillId="0" borderId="43" xfId="43" applyNumberFormat="1" applyFont="1" applyBorder="1" applyAlignment="1">
      <alignment horizontal="center"/>
    </xf>
    <xf numFmtId="165" fontId="22" fillId="0" borderId="49" xfId="43" applyNumberFormat="1" applyFont="1" applyBorder="1"/>
    <xf numFmtId="3" fontId="29" fillId="0" borderId="31" xfId="43" applyNumberFormat="1" applyFont="1" applyBorder="1" applyAlignment="1">
      <alignment horizontal="right"/>
    </xf>
    <xf numFmtId="3" fontId="36" fillId="0" borderId="12" xfId="43" applyNumberFormat="1" applyFont="1" applyBorder="1"/>
    <xf numFmtId="3" fontId="22" fillId="0" borderId="50" xfId="43" applyNumberFormat="1" applyFont="1" applyBorder="1"/>
    <xf numFmtId="3" fontId="36" fillId="0" borderId="12" xfId="43" applyNumberFormat="1" applyFont="1" applyBorder="1" applyAlignment="1">
      <alignment horizontal="right"/>
    </xf>
    <xf numFmtId="164" fontId="20" fillId="0" borderId="11" xfId="43" applyNumberFormat="1" applyFont="1" applyBorder="1"/>
    <xf numFmtId="164" fontId="22" fillId="0" borderId="17" xfId="43" applyNumberFormat="1" applyFont="1" applyFill="1" applyBorder="1" applyAlignment="1">
      <alignment horizontal="center"/>
    </xf>
    <xf numFmtId="165" fontId="22" fillId="0" borderId="17" xfId="43" applyNumberFormat="1" applyFont="1" applyBorder="1"/>
    <xf numFmtId="3" fontId="22" fillId="0" borderId="17" xfId="43" applyNumberFormat="1" applyFont="1" applyBorder="1"/>
    <xf numFmtId="3" fontId="36" fillId="0" borderId="35" xfId="43" applyNumberFormat="1" applyFont="1" applyBorder="1"/>
    <xf numFmtId="3" fontId="36" fillId="0" borderId="48" xfId="43" applyNumberFormat="1" applyFont="1" applyBorder="1"/>
    <xf numFmtId="3" fontId="36" fillId="0" borderId="37" xfId="43" applyNumberFormat="1" applyFont="1" applyBorder="1" applyAlignment="1">
      <alignment horizontal="right"/>
    </xf>
    <xf numFmtId="3" fontId="29" fillId="0" borderId="35" xfId="43" applyNumberFormat="1" applyFont="1" applyBorder="1" applyAlignment="1">
      <alignment horizontal="right"/>
    </xf>
    <xf numFmtId="3" fontId="29" fillId="0" borderId="48" xfId="43" applyNumberFormat="1" applyFont="1" applyBorder="1" applyAlignment="1">
      <alignment horizontal="right"/>
    </xf>
    <xf numFmtId="3" fontId="22" fillId="0" borderId="43" xfId="43" applyNumberFormat="1" applyFont="1" applyBorder="1"/>
    <xf numFmtId="3" fontId="29" fillId="0" borderId="38" xfId="43" applyNumberFormat="1" applyFont="1" applyBorder="1" applyAlignment="1">
      <alignment horizontal="right"/>
    </xf>
    <xf numFmtId="3" fontId="29" fillId="0" borderId="31" xfId="44" applyNumberFormat="1" applyFont="1" applyBorder="1" applyAlignment="1">
      <alignment vertical="center"/>
    </xf>
    <xf numFmtId="3" fontId="29" fillId="0" borderId="31" xfId="44" applyNumberFormat="1" applyFont="1" applyBorder="1" applyAlignment="1">
      <alignment horizontal="right" vertical="center"/>
    </xf>
    <xf numFmtId="3" fontId="22" fillId="0" borderId="19" xfId="44" applyNumberFormat="1" applyFont="1" applyBorder="1"/>
    <xf numFmtId="3" fontId="29" fillId="0" borderId="45" xfId="44" applyNumberFormat="1" applyFont="1" applyBorder="1" applyAlignment="1">
      <alignment vertical="center"/>
    </xf>
    <xf numFmtId="3" fontId="22" fillId="0" borderId="19" xfId="44" applyNumberFormat="1" applyFont="1" applyFill="1" applyBorder="1"/>
    <xf numFmtId="3" fontId="29" fillId="0" borderId="19" xfId="44" applyNumberFormat="1" applyFont="1" applyBorder="1" applyAlignment="1">
      <alignment horizontal="right"/>
    </xf>
    <xf numFmtId="3" fontId="29" fillId="0" borderId="34" xfId="44" applyNumberFormat="1" applyFont="1" applyBorder="1" applyAlignment="1">
      <alignment horizontal="right"/>
    </xf>
    <xf numFmtId="3" fontId="22" fillId="0" borderId="10" xfId="43" applyNumberFormat="1" applyFont="1" applyBorder="1"/>
    <xf numFmtId="3" fontId="22" fillId="0" borderId="14" xfId="43" applyNumberFormat="1" applyFont="1" applyBorder="1"/>
    <xf numFmtId="3" fontId="22" fillId="0" borderId="47" xfId="43" applyNumberFormat="1" applyFont="1" applyBorder="1"/>
    <xf numFmtId="164" fontId="26" fillId="0" borderId="24" xfId="43" applyNumberFormat="1" applyFont="1" applyBorder="1" applyAlignment="1">
      <alignment horizontal="center"/>
    </xf>
    <xf numFmtId="164" fontId="20" fillId="0" borderId="42" xfId="43" applyNumberFormat="1" applyFont="1" applyBorder="1"/>
    <xf numFmtId="164" fontId="20" fillId="0" borderId="51" xfId="43" applyNumberFormat="1" applyFont="1" applyBorder="1"/>
    <xf numFmtId="3" fontId="22" fillId="0" borderId="42" xfId="43" applyNumberFormat="1" applyFont="1" applyBorder="1" applyAlignment="1">
      <alignment horizontal="right"/>
    </xf>
    <xf numFmtId="3" fontId="22" fillId="0" borderId="52" xfId="43" applyNumberFormat="1" applyFont="1" applyBorder="1"/>
    <xf numFmtId="3" fontId="22" fillId="0" borderId="15" xfId="43" applyNumberFormat="1" applyFont="1" applyBorder="1" applyAlignment="1">
      <alignment horizontal="right"/>
    </xf>
    <xf numFmtId="3" fontId="36" fillId="0" borderId="13" xfId="43" applyNumberFormat="1" applyFont="1" applyBorder="1"/>
    <xf numFmtId="3" fontId="36" fillId="0" borderId="13" xfId="43" applyNumberFormat="1" applyFont="1" applyBorder="1" applyAlignment="1">
      <alignment horizontal="right"/>
    </xf>
    <xf numFmtId="164" fontId="20" fillId="0" borderId="0" xfId="43" applyNumberFormat="1" applyFont="1" applyAlignment="1">
      <alignment horizontal="right"/>
    </xf>
    <xf numFmtId="164" fontId="26" fillId="0" borderId="0" xfId="43" applyNumberFormat="1" applyFont="1" applyAlignment="1">
      <alignment horizontal="center"/>
    </xf>
    <xf numFmtId="164" fontId="26" fillId="0" borderId="37" xfId="43" applyNumberFormat="1" applyFont="1" applyBorder="1" applyAlignment="1">
      <alignment horizontal="center"/>
    </xf>
    <xf numFmtId="164" fontId="24" fillId="0" borderId="23" xfId="43" applyNumberFormat="1" applyFont="1" applyBorder="1" applyAlignment="1">
      <alignment horizontal="center"/>
    </xf>
    <xf numFmtId="164" fontId="24" fillId="0" borderId="22" xfId="43" applyNumberFormat="1" applyFont="1" applyBorder="1" applyAlignment="1">
      <alignment horizontal="center"/>
    </xf>
    <xf numFmtId="164" fontId="26" fillId="0" borderId="10" xfId="43" applyNumberFormat="1" applyFont="1" applyBorder="1" applyAlignment="1">
      <alignment horizontal="center"/>
    </xf>
    <xf numFmtId="164" fontId="26" fillId="0" borderId="14" xfId="43" applyNumberFormat="1" applyFont="1" applyBorder="1" applyAlignment="1">
      <alignment horizontal="center"/>
    </xf>
    <xf numFmtId="164" fontId="26" fillId="0" borderId="47" xfId="43" applyNumberFormat="1" applyFont="1" applyBorder="1" applyAlignment="1">
      <alignment horizontal="center"/>
    </xf>
    <xf numFmtId="164" fontId="26" fillId="0" borderId="12" xfId="43" applyNumberFormat="1" applyFont="1" applyBorder="1" applyAlignment="1">
      <alignment horizontal="center"/>
    </xf>
    <xf numFmtId="164" fontId="26" fillId="0" borderId="13" xfId="43" applyNumberFormat="1" applyFont="1" applyBorder="1" applyAlignment="1">
      <alignment horizontal="center"/>
    </xf>
    <xf numFmtId="164" fontId="35" fillId="0" borderId="12" xfId="43" applyNumberFormat="1" applyFont="1" applyBorder="1" applyAlignment="1">
      <alignment horizontal="center"/>
    </xf>
    <xf numFmtId="164" fontId="35" fillId="0" borderId="37" xfId="43" applyNumberFormat="1" applyFont="1" applyBorder="1" applyAlignment="1">
      <alignment horizontal="center"/>
    </xf>
    <xf numFmtId="164" fontId="35" fillId="0" borderId="13" xfId="43" applyNumberFormat="1" applyFont="1" applyBorder="1" applyAlignment="1">
      <alignment horizontal="center"/>
    </xf>
  </cellXfs>
  <cellStyles count="45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43" builtinId="3"/>
    <cellStyle name="Ezres 3" xfId="44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al_KARSZJ3" xfId="38"/>
    <cellStyle name="Összesen" xfId="39" builtinId="25" customBuiltin="1"/>
    <cellStyle name="Rossz" xfId="40" builtinId="27" customBuiltin="1"/>
    <cellStyle name="Semleges" xfId="41" builtinId="28" customBuiltin="1"/>
    <cellStyle name="Számítás" xfId="42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9"/>
  <sheetViews>
    <sheetView zoomScale="110" zoomScaleNormal="110" workbookViewId="0">
      <pane xSplit="3" ySplit="17" topLeftCell="D45" activePane="bottomRight" state="frozen"/>
      <selection activeCell="M1" sqref="M1:M65536"/>
      <selection pane="topRight" activeCell="M1" sqref="M1:M65536"/>
      <selection pane="bottomLeft" activeCell="M1" sqref="M1:M65536"/>
      <selection pane="bottomRight" activeCell="L1" sqref="L1:M1"/>
    </sheetView>
  </sheetViews>
  <sheetFormatPr defaultRowHeight="12.75" x14ac:dyDescent="0.2"/>
  <cols>
    <col min="1" max="1" width="3.85546875" style="1" customWidth="1"/>
    <col min="2" max="2" width="31.5703125" style="1" customWidth="1"/>
    <col min="3" max="3" width="15.140625" style="1" customWidth="1"/>
    <col min="4" max="11" width="10.7109375" style="1" customWidth="1"/>
    <col min="12" max="12" width="12.85546875" style="1" customWidth="1"/>
    <col min="13" max="13" width="13.85546875" style="1" customWidth="1"/>
    <col min="14" max="14" width="8.7109375" style="1" customWidth="1"/>
    <col min="15" max="15" width="7.7109375" style="1" customWidth="1"/>
    <col min="16" max="16" width="12" style="1" customWidth="1"/>
    <col min="17" max="17" width="11.7109375" style="1" bestFit="1" customWidth="1"/>
    <col min="18" max="19" width="10.28515625" style="1" bestFit="1" customWidth="1"/>
    <col min="20" max="21" width="9.140625" style="1"/>
    <col min="22" max="22" width="11.7109375" style="1" bestFit="1" customWidth="1"/>
    <col min="23" max="16384" width="9.140625" style="1"/>
  </cols>
  <sheetData>
    <row r="1" spans="1:15" x14ac:dyDescent="0.2">
      <c r="L1" s="226" t="s">
        <v>94</v>
      </c>
      <c r="M1" s="226"/>
    </row>
    <row r="2" spans="1:15" x14ac:dyDescent="0.2">
      <c r="M2" s="2"/>
    </row>
    <row r="3" spans="1:15" x14ac:dyDescent="0.2">
      <c r="M3" s="2"/>
    </row>
    <row r="4" spans="1:15" x14ac:dyDescent="0.2">
      <c r="A4" s="227" t="s">
        <v>86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</row>
    <row r="5" spans="1:15" hidden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</row>
    <row r="6" spans="1:15" x14ac:dyDescent="0.2">
      <c r="A6" s="227" t="s">
        <v>93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4"/>
      <c r="O6" s="5"/>
    </row>
    <row r="7" spans="1:15" x14ac:dyDescent="0.2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6"/>
      <c r="N7" s="4"/>
      <c r="O7" s="5"/>
    </row>
    <row r="8" spans="1:15" ht="13.5" thickBot="1" x14ac:dyDescent="0.25">
      <c r="A8" s="3"/>
      <c r="B8" s="4"/>
      <c r="C8" s="4"/>
      <c r="D8" s="4"/>
      <c r="E8" s="7"/>
      <c r="F8" s="4"/>
      <c r="G8" s="4"/>
      <c r="H8" s="4"/>
      <c r="I8" s="4"/>
      <c r="J8" s="4"/>
      <c r="K8" s="4"/>
      <c r="L8" s="4"/>
      <c r="M8" s="8" t="s">
        <v>0</v>
      </c>
      <c r="N8" s="4"/>
      <c r="O8" s="5"/>
    </row>
    <row r="9" spans="1:15" ht="13.5" thickBot="1" x14ac:dyDescent="0.25">
      <c r="A9" s="9"/>
      <c r="B9" s="10"/>
      <c r="C9" s="10"/>
      <c r="D9" s="228" t="s">
        <v>1</v>
      </c>
      <c r="E9" s="228"/>
      <c r="F9" s="228"/>
      <c r="G9" s="228"/>
      <c r="H9" s="228"/>
      <c r="I9" s="228"/>
      <c r="J9" s="228"/>
      <c r="K9" s="228"/>
      <c r="L9" s="11" t="s">
        <v>2</v>
      </c>
      <c r="M9" s="12"/>
    </row>
    <row r="10" spans="1:15" ht="13.5" thickBot="1" x14ac:dyDescent="0.25">
      <c r="A10" s="13"/>
      <c r="B10" s="14"/>
      <c r="C10" s="14"/>
      <c r="D10" s="229" t="s">
        <v>62</v>
      </c>
      <c r="E10" s="229"/>
      <c r="F10" s="229"/>
      <c r="G10" s="229"/>
      <c r="H10" s="229"/>
      <c r="I10" s="230" t="s">
        <v>63</v>
      </c>
      <c r="J10" s="229"/>
      <c r="K10" s="229"/>
      <c r="L10" s="15"/>
      <c r="M10" s="16"/>
    </row>
    <row r="11" spans="1:15" ht="12.75" customHeight="1" x14ac:dyDescent="0.2">
      <c r="A11" s="17"/>
      <c r="B11" s="18"/>
      <c r="C11" s="19" t="s">
        <v>3</v>
      </c>
      <c r="D11" s="20"/>
      <c r="E11" s="21" t="s">
        <v>4</v>
      </c>
      <c r="F11" s="21"/>
      <c r="G11" s="22"/>
      <c r="H11" s="22"/>
      <c r="I11" s="9"/>
      <c r="J11" s="23"/>
      <c r="K11" s="24"/>
      <c r="L11" s="25"/>
      <c r="M11" s="26"/>
    </row>
    <row r="12" spans="1:15" x14ac:dyDescent="0.2">
      <c r="A12" s="17"/>
      <c r="B12" s="19" t="s">
        <v>60</v>
      </c>
      <c r="C12" s="19" t="s">
        <v>5</v>
      </c>
      <c r="D12" s="27" t="s">
        <v>6</v>
      </c>
      <c r="E12" s="21" t="s">
        <v>7</v>
      </c>
      <c r="F12" s="21" t="s">
        <v>8</v>
      </c>
      <c r="G12" s="22" t="s">
        <v>9</v>
      </c>
      <c r="H12" s="22" t="s">
        <v>47</v>
      </c>
      <c r="I12" s="25" t="s">
        <v>11</v>
      </c>
      <c r="J12" s="28" t="s">
        <v>12</v>
      </c>
      <c r="K12" s="29" t="s">
        <v>47</v>
      </c>
      <c r="L12" s="25" t="s">
        <v>10</v>
      </c>
      <c r="M12" s="26" t="s">
        <v>13</v>
      </c>
    </row>
    <row r="13" spans="1:15" x14ac:dyDescent="0.2">
      <c r="A13" s="30"/>
      <c r="B13" s="19" t="s">
        <v>20</v>
      </c>
      <c r="C13" s="19" t="s">
        <v>14</v>
      </c>
      <c r="D13" s="27" t="s">
        <v>15</v>
      </c>
      <c r="E13" s="21" t="s">
        <v>53</v>
      </c>
      <c r="F13" s="21" t="s">
        <v>5</v>
      </c>
      <c r="G13" s="22" t="s">
        <v>16</v>
      </c>
      <c r="H13" s="22" t="s">
        <v>51</v>
      </c>
      <c r="I13" s="25"/>
      <c r="J13" s="28"/>
      <c r="K13" s="29" t="s">
        <v>18</v>
      </c>
      <c r="L13" s="25" t="s">
        <v>17</v>
      </c>
      <c r="M13" s="26" t="s">
        <v>17</v>
      </c>
    </row>
    <row r="14" spans="1:15" x14ac:dyDescent="0.2">
      <c r="A14" s="31" t="s">
        <v>19</v>
      </c>
      <c r="B14" s="19"/>
      <c r="C14" s="18"/>
      <c r="D14" s="20"/>
      <c r="E14" s="28" t="s">
        <v>21</v>
      </c>
      <c r="F14" s="21"/>
      <c r="G14" s="22" t="s">
        <v>22</v>
      </c>
      <c r="H14" s="22" t="s">
        <v>17</v>
      </c>
      <c r="I14" s="13"/>
      <c r="J14" s="32"/>
      <c r="K14" s="29" t="s">
        <v>17</v>
      </c>
      <c r="L14" s="25"/>
      <c r="M14" s="26"/>
    </row>
    <row r="15" spans="1:15" x14ac:dyDescent="0.2">
      <c r="A15" s="33"/>
      <c r="B15" s="19"/>
      <c r="C15" s="18"/>
      <c r="D15" s="20"/>
      <c r="E15" s="28" t="s">
        <v>24</v>
      </c>
      <c r="F15" s="21"/>
      <c r="G15" s="22"/>
      <c r="H15" s="22" t="s">
        <v>5</v>
      </c>
      <c r="I15" s="34"/>
      <c r="J15" s="35"/>
      <c r="K15" s="29" t="s">
        <v>5</v>
      </c>
      <c r="L15" s="25"/>
      <c r="M15" s="26"/>
    </row>
    <row r="16" spans="1:15" x14ac:dyDescent="0.2">
      <c r="A16" s="99"/>
      <c r="B16" s="100"/>
      <c r="C16" s="101"/>
      <c r="D16" s="102"/>
      <c r="E16" s="103" t="s">
        <v>25</v>
      </c>
      <c r="F16" s="104"/>
      <c r="G16" s="102"/>
      <c r="H16" s="105"/>
      <c r="I16" s="106"/>
      <c r="J16" s="107"/>
      <c r="K16" s="108"/>
      <c r="L16" s="109"/>
      <c r="M16" s="110"/>
    </row>
    <row r="17" spans="1:17" x14ac:dyDescent="0.2">
      <c r="A17" s="111">
        <v>1</v>
      </c>
      <c r="B17" s="112">
        <v>2</v>
      </c>
      <c r="C17" s="112">
        <v>3</v>
      </c>
      <c r="D17" s="113">
        <v>4</v>
      </c>
      <c r="E17" s="114">
        <v>5</v>
      </c>
      <c r="F17" s="114">
        <v>6</v>
      </c>
      <c r="G17" s="114">
        <v>7</v>
      </c>
      <c r="H17" s="115">
        <v>8</v>
      </c>
      <c r="I17" s="116">
        <v>9</v>
      </c>
      <c r="J17" s="117">
        <v>10</v>
      </c>
      <c r="K17" s="118">
        <v>11</v>
      </c>
      <c r="L17" s="111">
        <v>12</v>
      </c>
      <c r="M17" s="119">
        <v>13</v>
      </c>
    </row>
    <row r="18" spans="1:17" x14ac:dyDescent="0.2">
      <c r="A18" s="42"/>
      <c r="B18" s="19"/>
      <c r="C18" s="90"/>
      <c r="D18" s="20"/>
      <c r="E18" s="20"/>
      <c r="F18" s="20"/>
      <c r="G18" s="20"/>
      <c r="H18" s="20"/>
      <c r="I18" s="13"/>
      <c r="J18" s="20"/>
      <c r="K18" s="91"/>
      <c r="L18" s="13"/>
      <c r="M18" s="91"/>
    </row>
    <row r="19" spans="1:17" x14ac:dyDescent="0.2">
      <c r="A19" s="42" t="s">
        <v>64</v>
      </c>
      <c r="B19" s="43" t="s">
        <v>27</v>
      </c>
      <c r="C19" s="123">
        <v>15376.365</v>
      </c>
      <c r="D19" s="124">
        <v>9379.0590000000011</v>
      </c>
      <c r="E19" s="124">
        <v>1453.559</v>
      </c>
      <c r="F19" s="124">
        <v>1368.731</v>
      </c>
      <c r="G19" s="124"/>
      <c r="H19" s="124">
        <v>1887.0160000000001</v>
      </c>
      <c r="I19" s="125">
        <v>1288</v>
      </c>
      <c r="J19" s="126"/>
      <c r="K19" s="210"/>
      <c r="L19" s="127"/>
      <c r="M19" s="128"/>
    </row>
    <row r="20" spans="1:17" x14ac:dyDescent="0.2">
      <c r="A20" s="13"/>
      <c r="B20" s="44"/>
      <c r="C20" s="129"/>
      <c r="D20" s="126"/>
      <c r="E20" s="126"/>
      <c r="F20" s="126"/>
      <c r="G20" s="126"/>
      <c r="H20" s="126"/>
      <c r="I20" s="130"/>
      <c r="J20" s="126"/>
      <c r="K20" s="210"/>
      <c r="L20" s="127"/>
      <c r="M20" s="128"/>
    </row>
    <row r="21" spans="1:17" x14ac:dyDescent="0.2">
      <c r="A21" s="45" t="s">
        <v>26</v>
      </c>
      <c r="B21" s="46" t="s">
        <v>80</v>
      </c>
      <c r="C21" s="131">
        <v>15376.365</v>
      </c>
      <c r="D21" s="132">
        <v>9379.0590000000011</v>
      </c>
      <c r="E21" s="133">
        <v>1453.559</v>
      </c>
      <c r="F21" s="133">
        <v>1368.731</v>
      </c>
      <c r="G21" s="133">
        <v>0</v>
      </c>
      <c r="H21" s="208">
        <v>1887.0160000000001</v>
      </c>
      <c r="I21" s="134">
        <v>1288</v>
      </c>
      <c r="J21" s="133">
        <v>0</v>
      </c>
      <c r="K21" s="211">
        <v>0</v>
      </c>
      <c r="L21" s="135">
        <v>0</v>
      </c>
      <c r="M21" s="136">
        <v>0</v>
      </c>
    </row>
    <row r="22" spans="1:17" x14ac:dyDescent="0.2">
      <c r="A22" s="13"/>
      <c r="B22" s="47"/>
      <c r="C22" s="137"/>
      <c r="D22" s="126"/>
      <c r="E22" s="126"/>
      <c r="F22" s="126"/>
      <c r="G22" s="126"/>
      <c r="H22" s="126"/>
      <c r="I22" s="130"/>
      <c r="J22" s="126"/>
      <c r="K22" s="210"/>
      <c r="L22" s="127"/>
      <c r="M22" s="128"/>
    </row>
    <row r="23" spans="1:17" x14ac:dyDescent="0.2">
      <c r="A23" s="42" t="s">
        <v>64</v>
      </c>
      <c r="B23" s="43" t="s">
        <v>28</v>
      </c>
      <c r="C23" s="123">
        <v>1099.9620000000004</v>
      </c>
      <c r="D23" s="124">
        <v>-1315.2579999999998</v>
      </c>
      <c r="E23" s="124">
        <v>-203.86599999999999</v>
      </c>
      <c r="F23" s="124">
        <v>2619.0860000000002</v>
      </c>
      <c r="G23" s="124"/>
      <c r="H23" s="124"/>
      <c r="I23" s="125"/>
      <c r="J23" s="124"/>
      <c r="K23" s="210"/>
      <c r="L23" s="127"/>
      <c r="M23" s="128"/>
    </row>
    <row r="24" spans="1:17" x14ac:dyDescent="0.2">
      <c r="A24" s="42" t="s">
        <v>65</v>
      </c>
      <c r="B24" s="43" t="s">
        <v>30</v>
      </c>
      <c r="C24" s="123">
        <v>1328.5090000000002</v>
      </c>
      <c r="D24" s="124">
        <v>-1605.3909999999998</v>
      </c>
      <c r="E24" s="124">
        <v>-248.83499999999998</v>
      </c>
      <c r="F24" s="124">
        <v>1914.1790000000001</v>
      </c>
      <c r="G24" s="124"/>
      <c r="H24" s="124">
        <v>1268.556</v>
      </c>
      <c r="I24" s="125"/>
      <c r="J24" s="124"/>
      <c r="K24" s="210"/>
      <c r="L24" s="127"/>
      <c r="M24" s="128"/>
    </row>
    <row r="25" spans="1:17" x14ac:dyDescent="0.2">
      <c r="A25" s="42" t="s">
        <v>66</v>
      </c>
      <c r="B25" s="43" t="s">
        <v>32</v>
      </c>
      <c r="C25" s="123">
        <v>1131.874</v>
      </c>
      <c r="D25" s="124"/>
      <c r="E25" s="124"/>
      <c r="F25" s="124">
        <v>176.16</v>
      </c>
      <c r="G25" s="124"/>
      <c r="H25" s="124">
        <v>335.714</v>
      </c>
      <c r="I25" s="125">
        <v>620</v>
      </c>
      <c r="J25" s="124"/>
      <c r="K25" s="210"/>
      <c r="L25" s="127"/>
      <c r="M25" s="128"/>
    </row>
    <row r="26" spans="1:17" x14ac:dyDescent="0.2">
      <c r="A26" s="42" t="s">
        <v>67</v>
      </c>
      <c r="B26" s="43" t="s">
        <v>34</v>
      </c>
      <c r="C26" s="123">
        <v>2108.0630000000001</v>
      </c>
      <c r="D26" s="124">
        <v>-3848.5969999999998</v>
      </c>
      <c r="E26" s="124">
        <v>-596.53200000000004</v>
      </c>
      <c r="F26" s="124">
        <v>6053.192</v>
      </c>
      <c r="G26" s="124"/>
      <c r="H26" s="124"/>
      <c r="I26" s="125">
        <v>500</v>
      </c>
      <c r="J26" s="124"/>
      <c r="K26" s="210"/>
      <c r="L26" s="127"/>
      <c r="M26" s="128"/>
    </row>
    <row r="27" spans="1:17" x14ac:dyDescent="0.2">
      <c r="A27" s="42" t="s">
        <v>68</v>
      </c>
      <c r="B27" s="43" t="s">
        <v>35</v>
      </c>
      <c r="C27" s="123">
        <v>1934.1580000000013</v>
      </c>
      <c r="D27" s="124">
        <v>-4871.893</v>
      </c>
      <c r="E27" s="124">
        <v>-755.14100000000008</v>
      </c>
      <c r="F27" s="124">
        <v>6346.7100000000009</v>
      </c>
      <c r="G27" s="124"/>
      <c r="H27" s="124">
        <v>14.481999999999999</v>
      </c>
      <c r="I27" s="125">
        <v>1200</v>
      </c>
      <c r="J27" s="124"/>
      <c r="K27" s="210"/>
      <c r="L27" s="127"/>
      <c r="M27" s="128"/>
    </row>
    <row r="28" spans="1:17" x14ac:dyDescent="0.2">
      <c r="A28" s="42" t="s">
        <v>69</v>
      </c>
      <c r="B28" s="43" t="s">
        <v>36</v>
      </c>
      <c r="C28" s="123">
        <v>1568.6150000000002</v>
      </c>
      <c r="D28" s="124">
        <v>-1355.9679999999998</v>
      </c>
      <c r="E28" s="124">
        <v>-210.17699999999999</v>
      </c>
      <c r="F28" s="124">
        <v>2315.817</v>
      </c>
      <c r="G28" s="124"/>
      <c r="H28" s="124">
        <v>818.94299999999998</v>
      </c>
      <c r="I28" s="125"/>
      <c r="J28" s="124"/>
      <c r="K28" s="210"/>
      <c r="L28" s="127"/>
      <c r="M28" s="128"/>
      <c r="Q28" s="48"/>
    </row>
    <row r="29" spans="1:17" x14ac:dyDescent="0.2">
      <c r="A29" s="42" t="s">
        <v>70</v>
      </c>
      <c r="B29" s="43" t="s">
        <v>37</v>
      </c>
      <c r="C29" s="123">
        <v>3481.8119999999999</v>
      </c>
      <c r="D29" s="124">
        <v>1674</v>
      </c>
      <c r="E29" s="124">
        <v>279</v>
      </c>
      <c r="F29" s="124">
        <v>528.81200000000001</v>
      </c>
      <c r="G29" s="124"/>
      <c r="H29" s="124"/>
      <c r="I29" s="125">
        <v>1000</v>
      </c>
      <c r="J29" s="124"/>
      <c r="K29" s="210"/>
      <c r="L29" s="127"/>
      <c r="M29" s="128"/>
    </row>
    <row r="30" spans="1:17" s="84" customFormat="1" x14ac:dyDescent="0.2">
      <c r="A30" s="25" t="s">
        <v>71</v>
      </c>
      <c r="B30" s="85" t="s">
        <v>38</v>
      </c>
      <c r="C30" s="123">
        <v>1864.4720000000002</v>
      </c>
      <c r="D30" s="124">
        <v>-353.11599999999999</v>
      </c>
      <c r="E30" s="124">
        <v>-54.572999999999993</v>
      </c>
      <c r="F30" s="124">
        <v>1872.1610000000001</v>
      </c>
      <c r="G30" s="124"/>
      <c r="H30" s="124"/>
      <c r="I30" s="125">
        <v>400</v>
      </c>
      <c r="J30" s="124"/>
      <c r="K30" s="210"/>
      <c r="L30" s="127"/>
      <c r="M30" s="128"/>
    </row>
    <row r="31" spans="1:17" x14ac:dyDescent="0.2">
      <c r="A31" s="42" t="s">
        <v>74</v>
      </c>
      <c r="B31" s="43" t="s">
        <v>39</v>
      </c>
      <c r="C31" s="123">
        <v>5282.1589999999997</v>
      </c>
      <c r="D31" s="124">
        <v>-2011.8810000000003</v>
      </c>
      <c r="E31" s="124">
        <v>-311.84300000000007</v>
      </c>
      <c r="F31" s="124">
        <v>7173.8829999999998</v>
      </c>
      <c r="G31" s="124"/>
      <c r="H31" s="124"/>
      <c r="I31" s="125">
        <v>432</v>
      </c>
      <c r="J31" s="124"/>
      <c r="K31" s="210"/>
      <c r="L31" s="127"/>
      <c r="M31" s="128"/>
    </row>
    <row r="32" spans="1:17" x14ac:dyDescent="0.2">
      <c r="A32" s="42" t="s">
        <v>72</v>
      </c>
      <c r="B32" s="43" t="s">
        <v>40</v>
      </c>
      <c r="C32" s="123">
        <v>4398.6190000000006</v>
      </c>
      <c r="D32" s="124">
        <v>-6771.982</v>
      </c>
      <c r="E32" s="124">
        <v>-1049.1579999999999</v>
      </c>
      <c r="F32" s="124">
        <v>11071.759</v>
      </c>
      <c r="G32" s="124"/>
      <c r="H32" s="124"/>
      <c r="I32" s="125">
        <v>1148</v>
      </c>
      <c r="J32" s="124"/>
      <c r="K32" s="210"/>
      <c r="L32" s="127"/>
      <c r="M32" s="128"/>
    </row>
    <row r="33" spans="1:18" x14ac:dyDescent="0.2">
      <c r="A33" s="42" t="s">
        <v>73</v>
      </c>
      <c r="B33" s="43" t="s">
        <v>85</v>
      </c>
      <c r="C33" s="123">
        <v>3181.3339999999998</v>
      </c>
      <c r="D33" s="124">
        <v>-382.63499999999999</v>
      </c>
      <c r="E33" s="124">
        <v>-58.809000000000026</v>
      </c>
      <c r="F33" s="124">
        <v>3072.7779999999998</v>
      </c>
      <c r="G33" s="124"/>
      <c r="H33" s="124"/>
      <c r="I33" s="125">
        <v>550</v>
      </c>
      <c r="J33" s="124"/>
      <c r="K33" s="210"/>
      <c r="L33" s="127"/>
      <c r="M33" s="128"/>
      <c r="Q33" s="48"/>
    </row>
    <row r="34" spans="1:18" x14ac:dyDescent="0.2">
      <c r="A34" s="42" t="s">
        <v>87</v>
      </c>
      <c r="B34" s="43" t="s">
        <v>88</v>
      </c>
      <c r="C34" s="123">
        <v>1315.4250000000002</v>
      </c>
      <c r="D34" s="124">
        <v>-7339.299</v>
      </c>
      <c r="E34" s="124">
        <v>-1137.5910000000001</v>
      </c>
      <c r="F34" s="124">
        <v>8806.23</v>
      </c>
      <c r="G34" s="124"/>
      <c r="H34" s="124">
        <v>766.08500000000004</v>
      </c>
      <c r="I34" s="125">
        <v>220</v>
      </c>
      <c r="J34" s="124"/>
      <c r="K34" s="210"/>
      <c r="L34" s="127"/>
      <c r="M34" s="128"/>
    </row>
    <row r="35" spans="1:18" x14ac:dyDescent="0.2">
      <c r="A35" s="42"/>
      <c r="B35" s="49"/>
      <c r="C35" s="123"/>
      <c r="D35" s="124"/>
      <c r="E35" s="124"/>
      <c r="F35" s="124"/>
      <c r="G35" s="124"/>
      <c r="H35" s="124"/>
      <c r="I35" s="125"/>
      <c r="J35" s="124"/>
      <c r="K35" s="210"/>
      <c r="L35" s="127"/>
      <c r="M35" s="128"/>
    </row>
    <row r="36" spans="1:18" x14ac:dyDescent="0.2">
      <c r="A36" s="45" t="s">
        <v>29</v>
      </c>
      <c r="B36" s="46" t="s">
        <v>81</v>
      </c>
      <c r="C36" s="131">
        <v>28695.002</v>
      </c>
      <c r="D36" s="132">
        <v>-28182.019999999997</v>
      </c>
      <c r="E36" s="138">
        <v>-4347.5250000000005</v>
      </c>
      <c r="F36" s="138">
        <v>51950.766000000003</v>
      </c>
      <c r="G36" s="132">
        <v>0</v>
      </c>
      <c r="H36" s="209">
        <v>3203.7799999999997</v>
      </c>
      <c r="I36" s="139">
        <v>6070</v>
      </c>
      <c r="J36" s="138">
        <v>0</v>
      </c>
      <c r="K36" s="142">
        <v>0</v>
      </c>
      <c r="L36" s="140">
        <v>0</v>
      </c>
      <c r="M36" s="141">
        <v>0</v>
      </c>
    </row>
    <row r="37" spans="1:18" x14ac:dyDescent="0.2">
      <c r="A37" s="13"/>
      <c r="B37" s="14"/>
      <c r="C37" s="129"/>
      <c r="D37" s="126"/>
      <c r="E37" s="126"/>
      <c r="F37" s="126"/>
      <c r="G37" s="126"/>
      <c r="H37" s="126"/>
      <c r="I37" s="130"/>
      <c r="J37" s="126"/>
      <c r="K37" s="210"/>
      <c r="L37" s="127"/>
      <c r="M37" s="128"/>
    </row>
    <row r="38" spans="1:18" x14ac:dyDescent="0.2">
      <c r="A38" s="42" t="s">
        <v>64</v>
      </c>
      <c r="B38" s="43" t="s">
        <v>41</v>
      </c>
      <c r="C38" s="123">
        <v>6698.7750000000005</v>
      </c>
      <c r="D38" s="124">
        <v>5098.6059999999998</v>
      </c>
      <c r="E38" s="124">
        <v>789.78800000000001</v>
      </c>
      <c r="F38" s="124">
        <v>810.38099999999997</v>
      </c>
      <c r="G38" s="124"/>
      <c r="H38" s="124"/>
      <c r="I38" s="125"/>
      <c r="J38" s="124"/>
      <c r="K38" s="212"/>
      <c r="L38" s="127"/>
      <c r="M38" s="128"/>
    </row>
    <row r="39" spans="1:18" x14ac:dyDescent="0.2">
      <c r="A39" s="42" t="s">
        <v>65</v>
      </c>
      <c r="B39" s="43" t="s">
        <v>42</v>
      </c>
      <c r="C39" s="123">
        <v>9406.9670000000006</v>
      </c>
      <c r="D39" s="124">
        <v>6904.5260000000007</v>
      </c>
      <c r="E39" s="124">
        <v>1067.241</v>
      </c>
      <c r="F39" s="124">
        <v>1225.2</v>
      </c>
      <c r="G39" s="124"/>
      <c r="H39" s="124"/>
      <c r="I39" s="125">
        <v>210</v>
      </c>
      <c r="J39" s="124"/>
      <c r="K39" s="212"/>
      <c r="L39" s="127"/>
      <c r="M39" s="128"/>
      <c r="R39" s="48"/>
    </row>
    <row r="40" spans="1:18" x14ac:dyDescent="0.2">
      <c r="A40" s="42" t="s">
        <v>66</v>
      </c>
      <c r="B40" s="43" t="s">
        <v>43</v>
      </c>
      <c r="C40" s="123">
        <v>9788.2199999999993</v>
      </c>
      <c r="D40" s="124">
        <v>6298.7579999999998</v>
      </c>
      <c r="E40" s="124">
        <v>976.52999999999986</v>
      </c>
      <c r="F40" s="124">
        <v>2332.9319999999998</v>
      </c>
      <c r="G40" s="124"/>
      <c r="H40" s="124"/>
      <c r="I40" s="125">
        <v>180</v>
      </c>
      <c r="J40" s="124"/>
      <c r="K40" s="212"/>
      <c r="L40" s="127"/>
      <c r="M40" s="128"/>
    </row>
    <row r="41" spans="1:18" x14ac:dyDescent="0.2">
      <c r="A41" s="42" t="s">
        <v>67</v>
      </c>
      <c r="B41" s="43" t="s">
        <v>44</v>
      </c>
      <c r="C41" s="123">
        <v>7396.009</v>
      </c>
      <c r="D41" s="124">
        <v>3014.9279999999999</v>
      </c>
      <c r="E41" s="124">
        <v>466.84199999999998</v>
      </c>
      <c r="F41" s="124">
        <v>414.23899999999998</v>
      </c>
      <c r="G41" s="124"/>
      <c r="H41" s="124"/>
      <c r="I41" s="125">
        <v>3500</v>
      </c>
      <c r="J41" s="124"/>
      <c r="K41" s="212"/>
      <c r="L41" s="127"/>
      <c r="M41" s="128"/>
      <c r="Q41" s="48"/>
    </row>
    <row r="42" spans="1:18" x14ac:dyDescent="0.2">
      <c r="A42" s="42" t="s">
        <v>68</v>
      </c>
      <c r="B42" s="43" t="s">
        <v>91</v>
      </c>
      <c r="C42" s="123">
        <v>26777.852999999996</v>
      </c>
      <c r="D42" s="124">
        <v>20301.489999999998</v>
      </c>
      <c r="E42" s="124">
        <v>3143.4949999999999</v>
      </c>
      <c r="F42" s="124">
        <v>3261.7599999999998</v>
      </c>
      <c r="G42" s="124"/>
      <c r="H42" s="124">
        <v>71.108000000000004</v>
      </c>
      <c r="I42" s="125"/>
      <c r="J42" s="124"/>
      <c r="K42" s="212"/>
      <c r="L42" s="127"/>
      <c r="M42" s="128"/>
    </row>
    <row r="43" spans="1:18" x14ac:dyDescent="0.2">
      <c r="A43" s="42"/>
      <c r="B43" s="14"/>
      <c r="C43" s="129"/>
      <c r="D43" s="126"/>
      <c r="E43" s="126"/>
      <c r="F43" s="126"/>
      <c r="G43" s="126"/>
      <c r="H43" s="126"/>
      <c r="I43" s="130"/>
      <c r="J43" s="126"/>
      <c r="K43" s="210"/>
      <c r="L43" s="127"/>
      <c r="M43" s="128"/>
    </row>
    <row r="44" spans="1:18" x14ac:dyDescent="0.2">
      <c r="A44" s="45" t="s">
        <v>31</v>
      </c>
      <c r="B44" s="50" t="s">
        <v>82</v>
      </c>
      <c r="C44" s="131">
        <v>60067.823999999993</v>
      </c>
      <c r="D44" s="132">
        <v>41618.307999999997</v>
      </c>
      <c r="E44" s="132">
        <v>6443.8959999999997</v>
      </c>
      <c r="F44" s="132">
        <v>8044.5119999999988</v>
      </c>
      <c r="G44" s="132">
        <v>0</v>
      </c>
      <c r="H44" s="132">
        <v>71.108000000000004</v>
      </c>
      <c r="I44" s="139">
        <v>3890</v>
      </c>
      <c r="J44" s="132">
        <v>0</v>
      </c>
      <c r="K44" s="142">
        <v>0</v>
      </c>
      <c r="L44" s="139">
        <v>0</v>
      </c>
      <c r="M44" s="142">
        <v>0</v>
      </c>
    </row>
    <row r="45" spans="1:18" x14ac:dyDescent="0.2">
      <c r="A45" s="51"/>
      <c r="B45" s="52"/>
      <c r="C45" s="143"/>
      <c r="D45" s="144"/>
      <c r="E45" s="144"/>
      <c r="F45" s="144"/>
      <c r="G45" s="144"/>
      <c r="H45" s="144"/>
      <c r="I45" s="145"/>
      <c r="J45" s="144"/>
      <c r="K45" s="213"/>
      <c r="L45" s="146"/>
      <c r="M45" s="147"/>
    </row>
    <row r="46" spans="1:18" x14ac:dyDescent="0.2">
      <c r="A46" s="41" t="s">
        <v>33</v>
      </c>
      <c r="B46" s="53" t="s">
        <v>45</v>
      </c>
      <c r="C46" s="148">
        <v>52905.180999999997</v>
      </c>
      <c r="D46" s="149"/>
      <c r="E46" s="150"/>
      <c r="F46" s="151">
        <v>25412.061000000002</v>
      </c>
      <c r="G46" s="151"/>
      <c r="H46" s="151"/>
      <c r="I46" s="152">
        <v>27493.119999999999</v>
      </c>
      <c r="J46" s="151"/>
      <c r="K46" s="214"/>
      <c r="L46" s="153"/>
      <c r="M46" s="154"/>
      <c r="Q46" s="48"/>
      <c r="R46" s="48"/>
    </row>
    <row r="47" spans="1:18" ht="13.5" thickBot="1" x14ac:dyDescent="0.25">
      <c r="A47" s="13"/>
      <c r="B47" s="54"/>
      <c r="C47" s="155"/>
      <c r="D47" s="156"/>
      <c r="E47" s="156"/>
      <c r="F47" s="156"/>
      <c r="G47" s="156"/>
      <c r="H47" s="156"/>
      <c r="I47" s="158"/>
      <c r="J47" s="156"/>
      <c r="K47" s="157"/>
      <c r="L47" s="158"/>
      <c r="M47" s="157"/>
    </row>
    <row r="48" spans="1:18" ht="22.5" thickBot="1" x14ac:dyDescent="0.25">
      <c r="A48" s="55" t="s">
        <v>75</v>
      </c>
      <c r="B48" s="56" t="s">
        <v>79</v>
      </c>
      <c r="C48" s="159">
        <v>157044.37199999997</v>
      </c>
      <c r="D48" s="189">
        <v>22815.347000000002</v>
      </c>
      <c r="E48" s="205">
        <v>3549.9299999999994</v>
      </c>
      <c r="F48" s="205">
        <v>86776.070999999996</v>
      </c>
      <c r="G48" s="207">
        <v>0</v>
      </c>
      <c r="H48" s="205">
        <v>5161.9040000000005</v>
      </c>
      <c r="I48" s="189">
        <v>38741.119999999995</v>
      </c>
      <c r="J48" s="205">
        <v>0</v>
      </c>
      <c r="K48" s="204">
        <v>0</v>
      </c>
      <c r="L48" s="189">
        <v>0</v>
      </c>
      <c r="M48" s="204">
        <v>0</v>
      </c>
    </row>
    <row r="49" spans="1:15" x14ac:dyDescent="0.2">
      <c r="A49" s="38"/>
      <c r="B49" s="57"/>
      <c r="C49" s="160"/>
      <c r="D49" s="156"/>
      <c r="E49" s="156"/>
      <c r="F49" s="156"/>
      <c r="G49" s="156"/>
      <c r="H49" s="156"/>
      <c r="I49" s="215"/>
      <c r="J49" s="216"/>
      <c r="K49" s="217"/>
      <c r="L49" s="215"/>
      <c r="M49" s="217"/>
    </row>
    <row r="50" spans="1:15" x14ac:dyDescent="0.2">
      <c r="A50" s="59" t="s">
        <v>76</v>
      </c>
      <c r="B50" s="60" t="s">
        <v>77</v>
      </c>
      <c r="C50" s="161">
        <v>89990.354000000007</v>
      </c>
      <c r="D50" s="165"/>
      <c r="E50" s="164"/>
      <c r="F50" s="162">
        <v>86742.354000000007</v>
      </c>
      <c r="G50" s="206"/>
      <c r="H50" s="164"/>
      <c r="I50" s="165">
        <v>3248</v>
      </c>
      <c r="J50" s="164"/>
      <c r="K50" s="163"/>
      <c r="L50" s="165"/>
      <c r="M50" s="163"/>
    </row>
    <row r="51" spans="1:15" ht="13.5" thickBot="1" x14ac:dyDescent="0.25">
      <c r="A51" s="34"/>
      <c r="B51" s="14"/>
      <c r="C51" s="155"/>
      <c r="D51" s="156"/>
      <c r="E51" s="156"/>
      <c r="F51" s="156"/>
      <c r="G51" s="156"/>
      <c r="H51" s="156"/>
      <c r="I51" s="158"/>
      <c r="J51" s="156"/>
      <c r="K51" s="157"/>
      <c r="L51" s="158"/>
      <c r="M51" s="157"/>
    </row>
    <row r="52" spans="1:15" ht="13.5" thickBot="1" x14ac:dyDescent="0.25">
      <c r="A52" s="61" t="s">
        <v>78</v>
      </c>
      <c r="B52" s="62" t="s">
        <v>84</v>
      </c>
      <c r="C52" s="166">
        <f>247034.726-0.5</f>
        <v>247034.226</v>
      </c>
      <c r="D52" s="203">
        <v>22815.347000000002</v>
      </c>
      <c r="E52" s="190">
        <v>3549.9299999999994</v>
      </c>
      <c r="F52" s="167">
        <v>173518.42499999999</v>
      </c>
      <c r="G52" s="190">
        <v>0</v>
      </c>
      <c r="H52" s="190">
        <v>5161.9040000000005</v>
      </c>
      <c r="I52" s="196">
        <v>41989.119999999995</v>
      </c>
      <c r="J52" s="190">
        <v>0</v>
      </c>
      <c r="K52" s="168">
        <v>0</v>
      </c>
      <c r="L52" s="196">
        <v>0</v>
      </c>
      <c r="M52" s="168">
        <v>0</v>
      </c>
    </row>
    <row r="53" spans="1:15" x14ac:dyDescent="0.2">
      <c r="A53" s="63"/>
      <c r="B53" s="20"/>
      <c r="C53" s="93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5" hidden="1" x14ac:dyDescent="0.2">
      <c r="C54" s="64"/>
      <c r="D54" s="92">
        <v>-20803.921999999999</v>
      </c>
      <c r="E54" s="92">
        <v>-3224.6060000000002</v>
      </c>
      <c r="F54" s="92">
        <v>24028.527999999998</v>
      </c>
      <c r="G54" s="64"/>
      <c r="H54" s="64"/>
      <c r="I54" s="64"/>
      <c r="J54" s="64"/>
      <c r="K54" s="64"/>
      <c r="L54" s="64"/>
      <c r="M54" s="64"/>
      <c r="N54" s="2"/>
      <c r="O54" s="2"/>
    </row>
    <row r="55" spans="1:15" hidden="1" x14ac:dyDescent="0.2">
      <c r="C55" s="64"/>
      <c r="D55" s="92">
        <v>-6006.4319999999998</v>
      </c>
      <c r="E55" s="92">
        <v>-930.99800000000005</v>
      </c>
      <c r="F55" s="92">
        <v>6937.43</v>
      </c>
      <c r="G55" s="64"/>
      <c r="H55" s="64"/>
      <c r="I55" s="64"/>
      <c r="J55" s="64"/>
      <c r="K55" s="64"/>
      <c r="L55" s="64"/>
      <c r="M55" s="64"/>
      <c r="N55" s="2"/>
      <c r="O55" s="2"/>
    </row>
    <row r="56" spans="1:15" hidden="1" x14ac:dyDescent="0.2">
      <c r="C56" s="64"/>
      <c r="D56" s="92"/>
      <c r="E56" s="92"/>
      <c r="F56" s="92">
        <v>-19494</v>
      </c>
      <c r="G56" s="92"/>
      <c r="H56" s="92"/>
      <c r="I56" s="92">
        <v>19494</v>
      </c>
      <c r="J56" s="64"/>
      <c r="K56" s="64"/>
      <c r="L56" s="64"/>
      <c r="M56" s="64"/>
      <c r="N56" s="98"/>
      <c r="O56" s="98"/>
    </row>
    <row r="57" spans="1:15" hidden="1" x14ac:dyDescent="0.2">
      <c r="C57" s="64"/>
      <c r="D57" s="92">
        <v>-126</v>
      </c>
      <c r="E57" s="92"/>
      <c r="F57" s="92">
        <v>126</v>
      </c>
      <c r="G57" s="92"/>
      <c r="H57" s="92"/>
      <c r="I57" s="92"/>
      <c r="J57" s="64"/>
      <c r="K57" s="64"/>
      <c r="L57" s="64"/>
      <c r="M57" s="64"/>
      <c r="N57" s="98"/>
      <c r="O57" s="98"/>
    </row>
    <row r="58" spans="1:15" hidden="1" x14ac:dyDescent="0.2">
      <c r="C58" s="64"/>
      <c r="D58" s="92"/>
      <c r="E58" s="92"/>
      <c r="F58" s="92">
        <v>-71.108000000000004</v>
      </c>
      <c r="G58" s="92"/>
      <c r="H58" s="92">
        <v>71.108000000000004</v>
      </c>
      <c r="I58" s="92"/>
      <c r="J58" s="64"/>
      <c r="K58" s="64"/>
      <c r="L58" s="64"/>
      <c r="M58" s="64"/>
      <c r="N58" s="120"/>
      <c r="O58" s="120"/>
    </row>
    <row r="59" spans="1:15" hidden="1" x14ac:dyDescent="0.2">
      <c r="C59" s="92">
        <v>12339.59</v>
      </c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2"/>
      <c r="O59" s="2"/>
    </row>
    <row r="60" spans="1:15" hidden="1" x14ac:dyDescent="0.2">
      <c r="C60" s="92">
        <v>24657.045999999998</v>
      </c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2"/>
      <c r="O60" s="2"/>
    </row>
    <row r="61" spans="1:15" hidden="1" x14ac:dyDescent="0.2">
      <c r="C61" s="92">
        <v>670</v>
      </c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2"/>
      <c r="O61" s="2"/>
    </row>
    <row r="62" spans="1:15" hidden="1" x14ac:dyDescent="0.2">
      <c r="C62" s="92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2"/>
      <c r="O62" s="2"/>
    </row>
    <row r="63" spans="1:15" hidden="1" x14ac:dyDescent="0.2">
      <c r="C63" s="92">
        <f>SUM(C59:C62)</f>
        <v>37666.635999999999</v>
      </c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2"/>
      <c r="O63" s="2"/>
    </row>
    <row r="64" spans="1:15" hidden="1" x14ac:dyDescent="0.2">
      <c r="C64" s="92"/>
      <c r="D64" s="92">
        <v>-9127.7360000000008</v>
      </c>
      <c r="E64" s="92">
        <v>-1414.8019999999999</v>
      </c>
      <c r="F64" s="92">
        <v>10542.538</v>
      </c>
      <c r="G64" s="64"/>
      <c r="H64" s="92"/>
      <c r="I64" s="64"/>
      <c r="J64" s="64"/>
      <c r="K64" s="64"/>
      <c r="L64" s="64"/>
      <c r="M64" s="64"/>
      <c r="N64" s="2"/>
      <c r="O64" s="2"/>
    </row>
    <row r="65" spans="2:15" hidden="1" x14ac:dyDescent="0.2">
      <c r="C65" s="92">
        <v>37666.635999999999</v>
      </c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2"/>
      <c r="O65" s="2"/>
    </row>
    <row r="66" spans="2:15" hidden="1" x14ac:dyDescent="0.2">
      <c r="C66" s="92">
        <v>989</v>
      </c>
      <c r="D66" s="64"/>
      <c r="E66" s="64"/>
      <c r="F66" s="92"/>
      <c r="G66" s="64"/>
      <c r="H66" s="64"/>
      <c r="I66" s="64"/>
      <c r="J66" s="64"/>
      <c r="K66" s="64"/>
      <c r="L66" s="64"/>
      <c r="M66" s="64"/>
      <c r="N66" s="2"/>
      <c r="O66" s="2"/>
    </row>
    <row r="67" spans="2:15" hidden="1" x14ac:dyDescent="0.2">
      <c r="C67" s="92">
        <v>1061</v>
      </c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2"/>
      <c r="O67" s="2"/>
    </row>
    <row r="68" spans="2:15" hidden="1" x14ac:dyDescent="0.2">
      <c r="C68" s="92">
        <v>19150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2:15" hidden="1" x14ac:dyDescent="0.2">
      <c r="C69" s="92">
        <v>2418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2:15" hidden="1" x14ac:dyDescent="0.2">
      <c r="C70" s="92">
        <v>12201.696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2:15" hidden="1" x14ac:dyDescent="0.2">
      <c r="B71" s="97"/>
      <c r="C71" s="9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2:15" hidden="1" x14ac:dyDescent="0.2">
      <c r="C72" s="9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2:15" hidden="1" x14ac:dyDescent="0.2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2:15" hidden="1" x14ac:dyDescent="0.2">
      <c r="C74" s="92">
        <f>SUM(C65:C73)</f>
        <v>73486.331999999995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2:15" x14ac:dyDescent="0.2">
      <c r="C75" s="97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2:15" x14ac:dyDescent="0.2"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2"/>
      <c r="O76" s="2"/>
    </row>
    <row r="77" spans="2:15" x14ac:dyDescent="0.2">
      <c r="C77" s="97"/>
      <c r="D77" s="97"/>
      <c r="E77" s="97"/>
      <c r="F77" s="97"/>
      <c r="G77" s="97"/>
      <c r="H77" s="97"/>
      <c r="I77" s="97"/>
      <c r="J77" s="97"/>
      <c r="K77" s="2"/>
      <c r="L77" s="2"/>
      <c r="M77" s="2"/>
      <c r="N77" s="2"/>
      <c r="O77" s="2"/>
    </row>
    <row r="78" spans="2:15" x14ac:dyDescent="0.2">
      <c r="C78" s="97"/>
      <c r="D78" s="97"/>
      <c r="E78" s="97"/>
      <c r="F78" s="97"/>
      <c r="G78" s="97"/>
      <c r="H78" s="97"/>
      <c r="I78" s="97"/>
      <c r="J78" s="97"/>
      <c r="K78" s="121"/>
      <c r="L78" s="121"/>
      <c r="M78" s="121"/>
      <c r="N78" s="121"/>
      <c r="O78" s="121"/>
    </row>
    <row r="79" spans="2:15" x14ac:dyDescent="0.2">
      <c r="C79" s="97"/>
      <c r="D79" s="97"/>
      <c r="E79" s="97"/>
      <c r="F79" s="97"/>
      <c r="G79" s="97"/>
      <c r="H79" s="97"/>
      <c r="I79" s="97"/>
      <c r="J79" s="2"/>
      <c r="K79" s="2"/>
      <c r="L79" s="2"/>
      <c r="M79" s="2"/>
      <c r="N79" s="2"/>
      <c r="O79" s="2"/>
    </row>
    <row r="80" spans="2:15" x14ac:dyDescent="0.2">
      <c r="C80" s="97"/>
      <c r="D80" s="97"/>
      <c r="E80" s="97"/>
      <c r="F80" s="97"/>
      <c r="G80" s="97"/>
      <c r="H80" s="97"/>
      <c r="I80" s="97"/>
      <c r="J80" s="2"/>
      <c r="K80" s="2"/>
      <c r="L80" s="2"/>
      <c r="M80" s="2"/>
      <c r="N80" s="2"/>
      <c r="O80" s="2"/>
    </row>
    <row r="81" spans="3:15" x14ac:dyDescent="0.2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3:15" x14ac:dyDescent="0.2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3:15" x14ac:dyDescent="0.2">
      <c r="C83" s="97"/>
      <c r="D83" s="97"/>
      <c r="E83" s="97"/>
      <c r="F83" s="97"/>
      <c r="G83" s="97"/>
      <c r="H83" s="97"/>
      <c r="I83" s="97"/>
      <c r="J83" s="97"/>
      <c r="K83" s="2"/>
      <c r="L83" s="2"/>
      <c r="M83" s="2"/>
      <c r="N83" s="2"/>
      <c r="O83" s="2"/>
    </row>
    <row r="84" spans="3:15" x14ac:dyDescent="0.2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3:15" x14ac:dyDescent="0.2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3:15" x14ac:dyDescent="0.2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3:15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3:15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3:15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3:15" x14ac:dyDescent="0.2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3:15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3:15" x14ac:dyDescent="0.2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3:15" x14ac:dyDescent="0.2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3:15" x14ac:dyDescent="0.2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3:15" x14ac:dyDescent="0.2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3:15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3:15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3:15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3:15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3:1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3:1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3:1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3:1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3:1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3:1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3:1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3:1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3:1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3:1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</sheetData>
  <mergeCells count="6">
    <mergeCell ref="L1:M1"/>
    <mergeCell ref="A4:M4"/>
    <mergeCell ref="D9:K9"/>
    <mergeCell ref="D10:H10"/>
    <mergeCell ref="I10:K10"/>
    <mergeCell ref="A6:M6"/>
  </mergeCells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tabSelected="1" zoomScale="110" zoomScaleNormal="110" workbookViewId="0">
      <pane xSplit="2" ySplit="16" topLeftCell="C35" activePane="bottomRight" state="frozen"/>
      <selection activeCell="M1" sqref="M1:M65536"/>
      <selection pane="topRight" activeCell="M1" sqref="M1:M65536"/>
      <selection pane="bottomLeft" activeCell="M1" sqref="M1:M65536"/>
      <selection pane="bottomRight" activeCell="D55" sqref="D55"/>
    </sheetView>
  </sheetViews>
  <sheetFormatPr defaultRowHeight="12.75" x14ac:dyDescent="0.2"/>
  <cols>
    <col min="1" max="1" width="4.42578125" style="1" customWidth="1"/>
    <col min="2" max="2" width="30.7109375" style="1" customWidth="1"/>
    <col min="3" max="3" width="13.85546875" style="1" customWidth="1"/>
    <col min="4" max="4" width="12.42578125" style="1" customWidth="1"/>
    <col min="5" max="5" width="12.5703125" style="1" customWidth="1"/>
    <col min="6" max="15" width="11.7109375" style="1" customWidth="1"/>
    <col min="16" max="16" width="9.42578125" style="1" bestFit="1" customWidth="1"/>
    <col min="17" max="16384" width="9.140625" style="1"/>
  </cols>
  <sheetData>
    <row r="1" spans="1:16" x14ac:dyDescent="0.2">
      <c r="M1" s="2"/>
      <c r="N1" s="226" t="s">
        <v>92</v>
      </c>
      <c r="O1" s="226"/>
    </row>
    <row r="2" spans="1:16" x14ac:dyDescent="0.2">
      <c r="M2" s="2"/>
      <c r="N2" s="2"/>
      <c r="O2" s="66"/>
    </row>
    <row r="3" spans="1:16" x14ac:dyDescent="0.2">
      <c r="M3" s="2"/>
      <c r="N3" s="2"/>
      <c r="O3" s="66"/>
    </row>
    <row r="4" spans="1:16" x14ac:dyDescent="0.2">
      <c r="A4" s="227" t="s">
        <v>90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</row>
    <row r="5" spans="1:16" hidden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5"/>
    </row>
    <row r="6" spans="1:16" x14ac:dyDescent="0.2">
      <c r="A6" s="3"/>
      <c r="B6" s="227" t="s">
        <v>93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4"/>
      <c r="P6" s="5"/>
    </row>
    <row r="7" spans="1:16" x14ac:dyDescent="0.2">
      <c r="A7" s="3"/>
      <c r="B7" s="4"/>
      <c r="C7" s="4"/>
      <c r="D7" s="4"/>
      <c r="E7" s="4"/>
      <c r="F7" s="4"/>
      <c r="G7" s="4"/>
      <c r="H7" s="67"/>
      <c r="I7" s="4"/>
      <c r="J7" s="4"/>
      <c r="K7" s="4"/>
      <c r="L7" s="4"/>
      <c r="M7" s="4"/>
      <c r="N7" s="4"/>
      <c r="O7" s="6"/>
      <c r="P7" s="5"/>
    </row>
    <row r="8" spans="1:16" ht="13.5" thickBot="1" x14ac:dyDescent="0.2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8" t="s">
        <v>0</v>
      </c>
      <c r="P8" s="68"/>
    </row>
    <row r="9" spans="1:16" ht="13.5" thickBot="1" x14ac:dyDescent="0.25">
      <c r="A9" s="9"/>
      <c r="B9" s="10"/>
      <c r="C9" s="10"/>
      <c r="D9" s="231" t="s">
        <v>1</v>
      </c>
      <c r="E9" s="232"/>
      <c r="F9" s="232"/>
      <c r="G9" s="228"/>
      <c r="H9" s="228"/>
      <c r="I9" s="228"/>
      <c r="J9" s="232"/>
      <c r="K9" s="232"/>
      <c r="L9" s="232"/>
      <c r="M9" s="233"/>
      <c r="N9" s="234" t="s">
        <v>2</v>
      </c>
      <c r="O9" s="235"/>
      <c r="P9" s="63"/>
    </row>
    <row r="10" spans="1:16" ht="13.5" thickBot="1" x14ac:dyDescent="0.25">
      <c r="A10" s="13"/>
      <c r="B10" s="69"/>
      <c r="C10" s="69"/>
      <c r="D10" s="236" t="s">
        <v>61</v>
      </c>
      <c r="E10" s="237"/>
      <c r="F10" s="237"/>
      <c r="G10" s="237"/>
      <c r="H10" s="237"/>
      <c r="I10" s="238"/>
      <c r="J10" s="236" t="s">
        <v>56</v>
      </c>
      <c r="K10" s="237"/>
      <c r="L10" s="237"/>
      <c r="M10" s="238"/>
      <c r="N10" s="70"/>
      <c r="O10" s="71"/>
      <c r="P10" s="63"/>
    </row>
    <row r="11" spans="1:16" ht="12.75" customHeight="1" x14ac:dyDescent="0.2">
      <c r="A11" s="72"/>
      <c r="B11" s="19" t="s">
        <v>60</v>
      </c>
      <c r="C11" s="19" t="s">
        <v>3</v>
      </c>
      <c r="D11" s="34"/>
      <c r="E11" s="73"/>
      <c r="F11" s="197"/>
      <c r="G11" s="9"/>
      <c r="H11" s="74"/>
      <c r="I11" s="75"/>
      <c r="J11" s="76"/>
      <c r="K11" s="77"/>
      <c r="L11" s="76"/>
      <c r="M11" s="77"/>
      <c r="N11" s="25" t="s">
        <v>10</v>
      </c>
      <c r="O11" s="26" t="s">
        <v>13</v>
      </c>
      <c r="P11" s="63"/>
    </row>
    <row r="12" spans="1:16" x14ac:dyDescent="0.2">
      <c r="A12" s="72"/>
      <c r="B12" s="19" t="s">
        <v>20</v>
      </c>
      <c r="C12" s="19" t="s">
        <v>46</v>
      </c>
      <c r="D12" s="25" t="s">
        <v>10</v>
      </c>
      <c r="E12" s="78" t="s">
        <v>10</v>
      </c>
      <c r="F12" s="198" t="s">
        <v>10</v>
      </c>
      <c r="G12" s="25" t="s">
        <v>13</v>
      </c>
      <c r="H12" s="78" t="s">
        <v>49</v>
      </c>
      <c r="I12" s="26" t="s">
        <v>13</v>
      </c>
      <c r="J12" s="79" t="s">
        <v>10</v>
      </c>
      <c r="K12" s="29" t="s">
        <v>10</v>
      </c>
      <c r="L12" s="79" t="s">
        <v>13</v>
      </c>
      <c r="M12" s="29" t="s">
        <v>13</v>
      </c>
      <c r="N12" s="25" t="s">
        <v>17</v>
      </c>
      <c r="O12" s="26" t="s">
        <v>17</v>
      </c>
      <c r="P12" s="63"/>
    </row>
    <row r="13" spans="1:16" x14ac:dyDescent="0.2">
      <c r="A13" s="80"/>
      <c r="B13" s="19"/>
      <c r="C13" s="19" t="s">
        <v>14</v>
      </c>
      <c r="D13" s="25" t="s">
        <v>46</v>
      </c>
      <c r="E13" s="78" t="s">
        <v>46</v>
      </c>
      <c r="F13" s="198" t="s">
        <v>17</v>
      </c>
      <c r="G13" s="25" t="s">
        <v>46</v>
      </c>
      <c r="H13" s="78" t="s">
        <v>46</v>
      </c>
      <c r="I13" s="26" t="s">
        <v>17</v>
      </c>
      <c r="J13" s="79" t="s">
        <v>57</v>
      </c>
      <c r="K13" s="29" t="s">
        <v>59</v>
      </c>
      <c r="L13" s="79" t="s">
        <v>57</v>
      </c>
      <c r="M13" s="29" t="s">
        <v>59</v>
      </c>
      <c r="N13" s="25"/>
      <c r="O13" s="26"/>
      <c r="P13" s="63"/>
    </row>
    <row r="14" spans="1:16" x14ac:dyDescent="0.2">
      <c r="A14" s="31" t="s">
        <v>19</v>
      </c>
      <c r="B14" s="19"/>
      <c r="C14" s="37"/>
      <c r="D14" s="42" t="s">
        <v>50</v>
      </c>
      <c r="E14" s="78"/>
      <c r="F14" s="198" t="s">
        <v>54</v>
      </c>
      <c r="G14" s="42" t="s">
        <v>50</v>
      </c>
      <c r="H14" s="78"/>
      <c r="I14" s="26" t="s">
        <v>54</v>
      </c>
      <c r="J14" s="79" t="s">
        <v>55</v>
      </c>
      <c r="K14" s="29" t="s">
        <v>48</v>
      </c>
      <c r="L14" s="79" t="s">
        <v>55</v>
      </c>
      <c r="M14" s="29" t="s">
        <v>48</v>
      </c>
      <c r="N14" s="25"/>
      <c r="O14" s="26"/>
      <c r="P14" s="63"/>
    </row>
    <row r="15" spans="1:16" x14ac:dyDescent="0.2">
      <c r="A15" s="31"/>
      <c r="B15" s="19"/>
      <c r="C15" s="37"/>
      <c r="D15" s="42" t="s">
        <v>52</v>
      </c>
      <c r="E15" s="78"/>
      <c r="F15" s="198" t="s">
        <v>23</v>
      </c>
      <c r="G15" s="42" t="s">
        <v>52</v>
      </c>
      <c r="H15" s="78"/>
      <c r="I15" s="26" t="s">
        <v>23</v>
      </c>
      <c r="J15" s="79" t="s">
        <v>58</v>
      </c>
      <c r="K15" s="26"/>
      <c r="L15" s="79" t="s">
        <v>58</v>
      </c>
      <c r="M15" s="26"/>
      <c r="N15" s="25"/>
      <c r="O15" s="26"/>
      <c r="P15" s="63"/>
    </row>
    <row r="16" spans="1:16" x14ac:dyDescent="0.2">
      <c r="A16" s="30"/>
      <c r="B16" s="36"/>
      <c r="C16" s="37"/>
      <c r="D16" s="58"/>
      <c r="E16" s="78"/>
      <c r="F16" s="198"/>
      <c r="G16" s="58"/>
      <c r="H16" s="78"/>
      <c r="I16" s="26"/>
      <c r="J16" s="81"/>
      <c r="K16" s="26"/>
      <c r="L16" s="81"/>
      <c r="M16" s="39"/>
      <c r="N16" s="13"/>
      <c r="O16" s="40"/>
      <c r="P16" s="63"/>
    </row>
    <row r="17" spans="1:16" x14ac:dyDescent="0.2">
      <c r="A17" s="111">
        <v>1</v>
      </c>
      <c r="B17" s="112">
        <v>2</v>
      </c>
      <c r="C17" s="112">
        <v>3</v>
      </c>
      <c r="D17" s="116">
        <v>4</v>
      </c>
      <c r="E17" s="191">
        <v>5</v>
      </c>
      <c r="F17" s="112">
        <v>6</v>
      </c>
      <c r="G17" s="111">
        <v>7</v>
      </c>
      <c r="H17" s="115">
        <v>8</v>
      </c>
      <c r="I17" s="118">
        <v>9</v>
      </c>
      <c r="J17" s="111">
        <v>10</v>
      </c>
      <c r="K17" s="118">
        <v>11</v>
      </c>
      <c r="L17" s="111">
        <v>12</v>
      </c>
      <c r="M17" s="118">
        <v>13</v>
      </c>
      <c r="N17" s="111">
        <v>14</v>
      </c>
      <c r="O17" s="118">
        <v>15</v>
      </c>
      <c r="P17" s="63"/>
    </row>
    <row r="18" spans="1:16" x14ac:dyDescent="0.2">
      <c r="A18" s="42"/>
      <c r="B18" s="19"/>
      <c r="C18" s="86"/>
      <c r="D18" s="88"/>
      <c r="E18" s="192"/>
      <c r="F18" s="199"/>
      <c r="G18" s="88"/>
      <c r="H18" s="87"/>
      <c r="I18" s="89"/>
      <c r="J18" s="88"/>
      <c r="K18" s="89"/>
      <c r="L18" s="88"/>
      <c r="M18" s="89"/>
      <c r="N18" s="88"/>
      <c r="O18" s="89"/>
      <c r="P18" s="63"/>
    </row>
    <row r="19" spans="1:16" x14ac:dyDescent="0.2">
      <c r="A19" s="42" t="s">
        <v>64</v>
      </c>
      <c r="B19" s="43" t="s">
        <v>27</v>
      </c>
      <c r="C19" s="155">
        <v>0</v>
      </c>
      <c r="D19" s="158"/>
      <c r="E19" s="156"/>
      <c r="F19" s="200"/>
      <c r="G19" s="158"/>
      <c r="H19" s="156"/>
      <c r="I19" s="157"/>
      <c r="J19" s="158">
        <v>7891.3010000000004</v>
      </c>
      <c r="K19" s="157">
        <v>6197.0640000000003</v>
      </c>
      <c r="L19" s="158">
        <v>1288</v>
      </c>
      <c r="M19" s="157"/>
      <c r="N19" s="158"/>
      <c r="O19" s="157"/>
      <c r="P19" s="63"/>
    </row>
    <row r="20" spans="1:16" x14ac:dyDescent="0.2">
      <c r="A20" s="13"/>
      <c r="B20" s="44"/>
      <c r="C20" s="155"/>
      <c r="D20" s="158"/>
      <c r="E20" s="156"/>
      <c r="F20" s="200"/>
      <c r="G20" s="158"/>
      <c r="H20" s="156"/>
      <c r="I20" s="157"/>
      <c r="J20" s="158"/>
      <c r="K20" s="157"/>
      <c r="L20" s="158"/>
      <c r="M20" s="157"/>
      <c r="N20" s="158"/>
      <c r="O20" s="157"/>
      <c r="P20" s="63"/>
    </row>
    <row r="21" spans="1:16" x14ac:dyDescent="0.2">
      <c r="A21" s="45" t="s">
        <v>26</v>
      </c>
      <c r="B21" s="46" t="s">
        <v>80</v>
      </c>
      <c r="C21" s="169">
        <v>0</v>
      </c>
      <c r="D21" s="170">
        <v>0</v>
      </c>
      <c r="E21" s="193">
        <v>0</v>
      </c>
      <c r="F21" s="169">
        <v>0</v>
      </c>
      <c r="G21" s="170">
        <v>0</v>
      </c>
      <c r="H21" s="171">
        <v>0</v>
      </c>
      <c r="I21" s="172">
        <v>0</v>
      </c>
      <c r="J21" s="170">
        <v>7891.3010000000004</v>
      </c>
      <c r="K21" s="172">
        <v>6197.0640000000003</v>
      </c>
      <c r="L21" s="170">
        <v>1288</v>
      </c>
      <c r="M21" s="172">
        <v>0</v>
      </c>
      <c r="N21" s="170">
        <v>0</v>
      </c>
      <c r="O21" s="172">
        <v>0</v>
      </c>
      <c r="P21" s="63"/>
    </row>
    <row r="22" spans="1:16" x14ac:dyDescent="0.2">
      <c r="A22" s="13"/>
      <c r="B22" s="82"/>
      <c r="C22" s="173"/>
      <c r="D22" s="158"/>
      <c r="E22" s="156"/>
      <c r="F22" s="200"/>
      <c r="G22" s="158"/>
      <c r="H22" s="156"/>
      <c r="I22" s="157"/>
      <c r="J22" s="158"/>
      <c r="K22" s="157"/>
      <c r="L22" s="158"/>
      <c r="M22" s="157"/>
      <c r="N22" s="158"/>
      <c r="O22" s="157"/>
      <c r="P22" s="63"/>
    </row>
    <row r="23" spans="1:16" x14ac:dyDescent="0.2">
      <c r="A23" s="42" t="s">
        <v>64</v>
      </c>
      <c r="B23" s="43" t="s">
        <v>28</v>
      </c>
      <c r="C23" s="155">
        <v>0</v>
      </c>
      <c r="D23" s="158"/>
      <c r="E23" s="156"/>
      <c r="F23" s="200"/>
      <c r="G23" s="158"/>
      <c r="H23" s="156"/>
      <c r="I23" s="157"/>
      <c r="J23" s="158">
        <v>910.11599999999999</v>
      </c>
      <c r="K23" s="157">
        <v>189.846</v>
      </c>
      <c r="L23" s="158"/>
      <c r="M23" s="157"/>
      <c r="N23" s="158"/>
      <c r="O23" s="157"/>
      <c r="P23" s="63"/>
    </row>
    <row r="24" spans="1:16" x14ac:dyDescent="0.2">
      <c r="A24" s="42" t="s">
        <v>65</v>
      </c>
      <c r="B24" s="43" t="s">
        <v>30</v>
      </c>
      <c r="C24" s="155">
        <v>0</v>
      </c>
      <c r="D24" s="158"/>
      <c r="E24" s="156"/>
      <c r="F24" s="200"/>
      <c r="G24" s="158"/>
      <c r="H24" s="156"/>
      <c r="I24" s="157"/>
      <c r="J24" s="158">
        <v>1328.509</v>
      </c>
      <c r="K24" s="157"/>
      <c r="L24" s="158"/>
      <c r="M24" s="157"/>
      <c r="N24" s="158"/>
      <c r="O24" s="157"/>
      <c r="P24" s="63"/>
    </row>
    <row r="25" spans="1:16" x14ac:dyDescent="0.2">
      <c r="A25" s="42" t="s">
        <v>66</v>
      </c>
      <c r="B25" s="43" t="s">
        <v>32</v>
      </c>
      <c r="C25" s="155">
        <v>0</v>
      </c>
      <c r="D25" s="158"/>
      <c r="E25" s="156"/>
      <c r="F25" s="200"/>
      <c r="G25" s="158"/>
      <c r="H25" s="156"/>
      <c r="I25" s="157"/>
      <c r="J25" s="158">
        <v>511.87400000000002</v>
      </c>
      <c r="K25" s="157"/>
      <c r="L25" s="158">
        <v>620</v>
      </c>
      <c r="M25" s="157"/>
      <c r="N25" s="158"/>
      <c r="O25" s="157"/>
      <c r="P25" s="63"/>
    </row>
    <row r="26" spans="1:16" x14ac:dyDescent="0.2">
      <c r="A26" s="42" t="s">
        <v>67</v>
      </c>
      <c r="B26" s="43" t="s">
        <v>34</v>
      </c>
      <c r="C26" s="155">
        <v>0</v>
      </c>
      <c r="D26" s="158"/>
      <c r="E26" s="156"/>
      <c r="F26" s="200"/>
      <c r="G26" s="158"/>
      <c r="H26" s="156"/>
      <c r="I26" s="157"/>
      <c r="J26" s="158">
        <v>543.24099999999999</v>
      </c>
      <c r="K26" s="157">
        <v>1064.8219999999999</v>
      </c>
      <c r="L26" s="158">
        <v>500</v>
      </c>
      <c r="M26" s="157"/>
      <c r="N26" s="158"/>
      <c r="O26" s="157"/>
      <c r="P26" s="63"/>
    </row>
    <row r="27" spans="1:16" x14ac:dyDescent="0.2">
      <c r="A27" s="42" t="s">
        <v>68</v>
      </c>
      <c r="B27" s="43" t="s">
        <v>35</v>
      </c>
      <c r="C27" s="155">
        <v>0</v>
      </c>
      <c r="D27" s="158"/>
      <c r="E27" s="156"/>
      <c r="F27" s="200"/>
      <c r="G27" s="158"/>
      <c r="H27" s="156"/>
      <c r="I27" s="157"/>
      <c r="J27" s="158">
        <v>734.15800000000002</v>
      </c>
      <c r="K27" s="157"/>
      <c r="L27" s="158">
        <v>1200</v>
      </c>
      <c r="M27" s="157"/>
      <c r="N27" s="158"/>
      <c r="O27" s="157"/>
      <c r="P27" s="63"/>
    </row>
    <row r="28" spans="1:16" x14ac:dyDescent="0.2">
      <c r="A28" s="42" t="s">
        <v>69</v>
      </c>
      <c r="B28" s="43" t="s">
        <v>36</v>
      </c>
      <c r="C28" s="155">
        <v>0</v>
      </c>
      <c r="D28" s="158"/>
      <c r="E28" s="156"/>
      <c r="F28" s="200"/>
      <c r="G28" s="158"/>
      <c r="H28" s="156"/>
      <c r="I28" s="157"/>
      <c r="J28" s="158">
        <v>1568.615</v>
      </c>
      <c r="K28" s="157"/>
      <c r="L28" s="158"/>
      <c r="M28" s="157"/>
      <c r="N28" s="158"/>
      <c r="O28" s="157"/>
      <c r="P28" s="63"/>
    </row>
    <row r="29" spans="1:16" x14ac:dyDescent="0.2">
      <c r="A29" s="42" t="s">
        <v>70</v>
      </c>
      <c r="B29" s="43" t="s">
        <v>37</v>
      </c>
      <c r="C29" s="155">
        <v>0</v>
      </c>
      <c r="D29" s="158"/>
      <c r="E29" s="156"/>
      <c r="F29" s="200"/>
      <c r="G29" s="158"/>
      <c r="H29" s="156"/>
      <c r="I29" s="157"/>
      <c r="J29" s="158">
        <v>305.11399999999998</v>
      </c>
      <c r="K29" s="157">
        <v>2176.6979999999999</v>
      </c>
      <c r="L29" s="158">
        <v>1000</v>
      </c>
      <c r="M29" s="157"/>
      <c r="N29" s="158"/>
      <c r="O29" s="157"/>
      <c r="P29" s="63"/>
    </row>
    <row r="30" spans="1:16" x14ac:dyDescent="0.2">
      <c r="A30" s="42" t="s">
        <v>71</v>
      </c>
      <c r="B30" s="43" t="s">
        <v>38</v>
      </c>
      <c r="C30" s="155">
        <v>0</v>
      </c>
      <c r="D30" s="158"/>
      <c r="E30" s="156"/>
      <c r="F30" s="200"/>
      <c r="G30" s="158"/>
      <c r="H30" s="156"/>
      <c r="I30" s="157"/>
      <c r="J30" s="158">
        <v>1157.7239999999999</v>
      </c>
      <c r="K30" s="157">
        <v>306.74799999999999</v>
      </c>
      <c r="L30" s="158">
        <v>400</v>
      </c>
      <c r="M30" s="157"/>
      <c r="N30" s="158"/>
      <c r="O30" s="157"/>
      <c r="P30" s="63"/>
    </row>
    <row r="31" spans="1:16" x14ac:dyDescent="0.2">
      <c r="A31" s="42" t="s">
        <v>74</v>
      </c>
      <c r="B31" s="43" t="s">
        <v>39</v>
      </c>
      <c r="C31" s="155">
        <v>0</v>
      </c>
      <c r="D31" s="158"/>
      <c r="E31" s="156"/>
      <c r="F31" s="200"/>
      <c r="G31" s="158"/>
      <c r="H31" s="156"/>
      <c r="I31" s="157"/>
      <c r="J31" s="158">
        <v>387.803</v>
      </c>
      <c r="K31" s="157">
        <v>4462.3559999999998</v>
      </c>
      <c r="L31" s="158">
        <v>432</v>
      </c>
      <c r="M31" s="157"/>
      <c r="N31" s="158"/>
      <c r="O31" s="157"/>
      <c r="P31" s="63"/>
    </row>
    <row r="32" spans="1:16" x14ac:dyDescent="0.2">
      <c r="A32" s="42" t="s">
        <v>72</v>
      </c>
      <c r="B32" s="43" t="s">
        <v>40</v>
      </c>
      <c r="C32" s="155">
        <v>0</v>
      </c>
      <c r="D32" s="158"/>
      <c r="E32" s="156"/>
      <c r="F32" s="200"/>
      <c r="G32" s="158"/>
      <c r="H32" s="156"/>
      <c r="I32" s="157"/>
      <c r="J32" s="158">
        <v>220.55</v>
      </c>
      <c r="K32" s="157">
        <v>3030.069</v>
      </c>
      <c r="L32" s="158">
        <v>1148</v>
      </c>
      <c r="M32" s="157"/>
      <c r="N32" s="158"/>
      <c r="O32" s="157"/>
      <c r="P32" s="63"/>
    </row>
    <row r="33" spans="1:16" x14ac:dyDescent="0.2">
      <c r="A33" s="42" t="s">
        <v>73</v>
      </c>
      <c r="B33" s="43" t="s">
        <v>85</v>
      </c>
      <c r="C33" s="155">
        <v>0</v>
      </c>
      <c r="D33" s="158"/>
      <c r="E33" s="156"/>
      <c r="F33" s="200"/>
      <c r="G33" s="158"/>
      <c r="H33" s="156"/>
      <c r="I33" s="157"/>
      <c r="J33" s="158">
        <v>999.78700000000003</v>
      </c>
      <c r="K33" s="157">
        <v>1631.547</v>
      </c>
      <c r="L33" s="158">
        <v>550</v>
      </c>
      <c r="M33" s="157"/>
      <c r="N33" s="158"/>
      <c r="O33" s="157"/>
      <c r="P33" s="63"/>
    </row>
    <row r="34" spans="1:16" x14ac:dyDescent="0.2">
      <c r="A34" s="42" t="s">
        <v>87</v>
      </c>
      <c r="B34" s="43" t="s">
        <v>89</v>
      </c>
      <c r="C34" s="155">
        <v>0</v>
      </c>
      <c r="D34" s="158"/>
      <c r="E34" s="156"/>
      <c r="F34" s="200"/>
      <c r="G34" s="158"/>
      <c r="H34" s="156"/>
      <c r="I34" s="157"/>
      <c r="J34" s="158">
        <v>1095.425</v>
      </c>
      <c r="K34" s="157"/>
      <c r="L34" s="158">
        <v>220</v>
      </c>
      <c r="M34" s="157"/>
      <c r="N34" s="158"/>
      <c r="O34" s="157"/>
      <c r="P34" s="63"/>
    </row>
    <row r="35" spans="1:16" x14ac:dyDescent="0.2">
      <c r="A35" s="42"/>
      <c r="B35" s="14"/>
      <c r="C35" s="155"/>
      <c r="D35" s="158"/>
      <c r="E35" s="156"/>
      <c r="F35" s="200"/>
      <c r="G35" s="158"/>
      <c r="H35" s="156"/>
      <c r="I35" s="157"/>
      <c r="J35" s="158"/>
      <c r="K35" s="157"/>
      <c r="L35" s="158"/>
      <c r="M35" s="157"/>
      <c r="N35" s="158"/>
      <c r="O35" s="157"/>
      <c r="P35" s="63"/>
    </row>
    <row r="36" spans="1:16" x14ac:dyDescent="0.2">
      <c r="A36" s="45" t="s">
        <v>29</v>
      </c>
      <c r="B36" s="50" t="s">
        <v>81</v>
      </c>
      <c r="C36" s="169">
        <v>0</v>
      </c>
      <c r="D36" s="170">
        <v>0</v>
      </c>
      <c r="E36" s="193">
        <v>0</v>
      </c>
      <c r="F36" s="169">
        <v>0</v>
      </c>
      <c r="G36" s="174">
        <v>0</v>
      </c>
      <c r="H36" s="171">
        <v>0</v>
      </c>
      <c r="I36" s="172">
        <v>0</v>
      </c>
      <c r="J36" s="174">
        <v>9762.9159999999993</v>
      </c>
      <c r="K36" s="172">
        <v>12862.085999999999</v>
      </c>
      <c r="L36" s="174">
        <v>6070</v>
      </c>
      <c r="M36" s="172">
        <v>0</v>
      </c>
      <c r="N36" s="174">
        <v>0</v>
      </c>
      <c r="O36" s="172">
        <v>0</v>
      </c>
      <c r="P36" s="63"/>
    </row>
    <row r="37" spans="1:16" x14ac:dyDescent="0.2">
      <c r="A37" s="13"/>
      <c r="B37" s="14"/>
      <c r="C37" s="155"/>
      <c r="D37" s="158"/>
      <c r="E37" s="156"/>
      <c r="F37" s="200"/>
      <c r="G37" s="158"/>
      <c r="H37" s="156"/>
      <c r="I37" s="157"/>
      <c r="J37" s="158"/>
      <c r="K37" s="157"/>
      <c r="L37" s="158"/>
      <c r="M37" s="157"/>
      <c r="N37" s="158"/>
      <c r="O37" s="157"/>
      <c r="P37" s="63"/>
    </row>
    <row r="38" spans="1:16" x14ac:dyDescent="0.2">
      <c r="A38" s="42" t="s">
        <v>64</v>
      </c>
      <c r="B38" s="43" t="s">
        <v>41</v>
      </c>
      <c r="C38" s="155">
        <v>0</v>
      </c>
      <c r="D38" s="158"/>
      <c r="E38" s="156"/>
      <c r="F38" s="200"/>
      <c r="G38" s="158"/>
      <c r="H38" s="156"/>
      <c r="I38" s="157"/>
      <c r="J38" s="158">
        <v>1529.752</v>
      </c>
      <c r="K38" s="157">
        <v>5169.0230000000001</v>
      </c>
      <c r="L38" s="158"/>
      <c r="M38" s="157"/>
      <c r="N38" s="158"/>
      <c r="O38" s="157"/>
      <c r="P38" s="63"/>
    </row>
    <row r="39" spans="1:16" x14ac:dyDescent="0.2">
      <c r="A39" s="42" t="s">
        <v>65</v>
      </c>
      <c r="B39" s="43" t="s">
        <v>42</v>
      </c>
      <c r="C39" s="155">
        <v>0</v>
      </c>
      <c r="D39" s="158"/>
      <c r="E39" s="156"/>
      <c r="F39" s="200"/>
      <c r="G39" s="158"/>
      <c r="H39" s="156"/>
      <c r="I39" s="157"/>
      <c r="J39" s="158">
        <v>1147.329</v>
      </c>
      <c r="K39" s="157">
        <v>8049.6379999999999</v>
      </c>
      <c r="L39" s="158">
        <v>210</v>
      </c>
      <c r="M39" s="157"/>
      <c r="N39" s="158"/>
      <c r="O39" s="157"/>
      <c r="P39" s="63"/>
    </row>
    <row r="40" spans="1:16" x14ac:dyDescent="0.2">
      <c r="A40" s="42" t="s">
        <v>66</v>
      </c>
      <c r="B40" s="43" t="s">
        <v>43</v>
      </c>
      <c r="C40" s="155">
        <v>0</v>
      </c>
      <c r="D40" s="158"/>
      <c r="E40" s="156"/>
      <c r="F40" s="200"/>
      <c r="G40" s="158"/>
      <c r="H40" s="156"/>
      <c r="I40" s="157"/>
      <c r="J40" s="158">
        <v>1503.2719999999999</v>
      </c>
      <c r="K40" s="157">
        <v>8104.9480000000003</v>
      </c>
      <c r="L40" s="158">
        <v>180</v>
      </c>
      <c r="M40" s="157"/>
      <c r="N40" s="158"/>
      <c r="O40" s="157"/>
      <c r="P40" s="63"/>
    </row>
    <row r="41" spans="1:16" x14ac:dyDescent="0.2">
      <c r="A41" s="42" t="s">
        <v>67</v>
      </c>
      <c r="B41" s="43" t="s">
        <v>44</v>
      </c>
      <c r="C41" s="155">
        <v>0</v>
      </c>
      <c r="D41" s="158"/>
      <c r="E41" s="156"/>
      <c r="F41" s="200"/>
      <c r="G41" s="158"/>
      <c r="H41" s="156"/>
      <c r="I41" s="157"/>
      <c r="J41" s="158">
        <v>780.05100000000004</v>
      </c>
      <c r="K41" s="157">
        <v>3481.77</v>
      </c>
      <c r="L41" s="158">
        <v>414.23899999999998</v>
      </c>
      <c r="M41" s="157">
        <v>2719.9490000000001</v>
      </c>
      <c r="N41" s="158"/>
      <c r="O41" s="157"/>
      <c r="P41" s="63"/>
    </row>
    <row r="42" spans="1:16" x14ac:dyDescent="0.2">
      <c r="A42" s="42" t="s">
        <v>68</v>
      </c>
      <c r="B42" s="43" t="s">
        <v>91</v>
      </c>
      <c r="C42" s="155">
        <v>0</v>
      </c>
      <c r="D42" s="158"/>
      <c r="E42" s="156"/>
      <c r="F42" s="200"/>
      <c r="G42" s="158"/>
      <c r="H42" s="156"/>
      <c r="I42" s="157"/>
      <c r="J42" s="158">
        <v>832.86800000000005</v>
      </c>
      <c r="K42" s="157">
        <v>25944.985000000001</v>
      </c>
      <c r="L42" s="158"/>
      <c r="M42" s="157"/>
      <c r="N42" s="158"/>
      <c r="O42" s="157"/>
      <c r="P42" s="63"/>
    </row>
    <row r="43" spans="1:16" x14ac:dyDescent="0.2">
      <c r="A43" s="42"/>
      <c r="B43" s="43"/>
      <c r="C43" s="155"/>
      <c r="D43" s="158"/>
      <c r="E43" s="156"/>
      <c r="F43" s="200"/>
      <c r="G43" s="158"/>
      <c r="H43" s="156"/>
      <c r="I43" s="157"/>
      <c r="J43" s="158"/>
      <c r="K43" s="157"/>
      <c r="L43" s="158"/>
      <c r="M43" s="157"/>
      <c r="N43" s="158"/>
      <c r="O43" s="157"/>
      <c r="P43" s="63"/>
    </row>
    <row r="44" spans="1:16" x14ac:dyDescent="0.2">
      <c r="A44" s="45" t="s">
        <v>31</v>
      </c>
      <c r="B44" s="50" t="s">
        <v>83</v>
      </c>
      <c r="C44" s="169">
        <v>0</v>
      </c>
      <c r="D44" s="170">
        <v>0</v>
      </c>
      <c r="E44" s="193">
        <v>0</v>
      </c>
      <c r="F44" s="169">
        <v>0</v>
      </c>
      <c r="G44" s="170">
        <v>0</v>
      </c>
      <c r="H44" s="171">
        <v>0</v>
      </c>
      <c r="I44" s="172">
        <v>0</v>
      </c>
      <c r="J44" s="170">
        <v>5793.2720000000008</v>
      </c>
      <c r="K44" s="172">
        <f>50749.364</f>
        <v>50749.364000000001</v>
      </c>
      <c r="L44" s="170">
        <v>804.23900000000003</v>
      </c>
      <c r="M44" s="172">
        <v>2719.9490000000001</v>
      </c>
      <c r="N44" s="170">
        <v>0</v>
      </c>
      <c r="O44" s="172">
        <v>0</v>
      </c>
      <c r="P44" s="63"/>
    </row>
    <row r="45" spans="1:16" x14ac:dyDescent="0.2">
      <c r="A45" s="51"/>
      <c r="B45" s="52"/>
      <c r="C45" s="175"/>
      <c r="D45" s="177"/>
      <c r="E45" s="176"/>
      <c r="F45" s="175"/>
      <c r="G45" s="177"/>
      <c r="H45" s="176"/>
      <c r="I45" s="178"/>
      <c r="J45" s="177"/>
      <c r="K45" s="178"/>
      <c r="L45" s="177"/>
      <c r="M45" s="178"/>
      <c r="N45" s="177"/>
      <c r="O45" s="178"/>
      <c r="P45" s="63"/>
    </row>
    <row r="46" spans="1:16" x14ac:dyDescent="0.2">
      <c r="A46" s="41" t="s">
        <v>33</v>
      </c>
      <c r="B46" s="53" t="s">
        <v>45</v>
      </c>
      <c r="C46" s="179">
        <v>0</v>
      </c>
      <c r="D46" s="185"/>
      <c r="E46" s="193"/>
      <c r="F46" s="179"/>
      <c r="G46" s="180"/>
      <c r="H46" s="181"/>
      <c r="I46" s="186"/>
      <c r="J46" s="180"/>
      <c r="K46" s="187">
        <v>25412.061000000002</v>
      </c>
      <c r="L46" s="182">
        <v>4705.4399999999996</v>
      </c>
      <c r="M46" s="183">
        <v>22787.68</v>
      </c>
      <c r="N46" s="180"/>
      <c r="O46" s="172"/>
      <c r="P46" s="63"/>
    </row>
    <row r="47" spans="1:16" ht="13.5" thickBot="1" x14ac:dyDescent="0.25">
      <c r="A47" s="13"/>
      <c r="B47" s="54"/>
      <c r="C47" s="155"/>
      <c r="D47" s="158"/>
      <c r="E47" s="156"/>
      <c r="F47" s="200"/>
      <c r="G47" s="158"/>
      <c r="H47" s="156"/>
      <c r="I47" s="157"/>
      <c r="J47" s="158"/>
      <c r="K47" s="157"/>
      <c r="L47" s="158"/>
      <c r="M47" s="157"/>
      <c r="N47" s="158"/>
      <c r="O47" s="157"/>
      <c r="P47" s="63"/>
    </row>
    <row r="48" spans="1:16" ht="22.5" thickBot="1" x14ac:dyDescent="0.25">
      <c r="A48" s="55" t="s">
        <v>75</v>
      </c>
      <c r="B48" s="56" t="s">
        <v>79</v>
      </c>
      <c r="C48" s="189">
        <v>0</v>
      </c>
      <c r="D48" s="194">
        <v>0</v>
      </c>
      <c r="E48" s="201">
        <v>0</v>
      </c>
      <c r="F48" s="224">
        <v>0</v>
      </c>
      <c r="G48" s="194">
        <v>0</v>
      </c>
      <c r="H48" s="202">
        <v>0</v>
      </c>
      <c r="I48" s="201">
        <v>0</v>
      </c>
      <c r="J48" s="194">
        <v>23447.489000000001</v>
      </c>
      <c r="K48" s="201">
        <f>95221.575-0.1</f>
        <v>95221.474999999991</v>
      </c>
      <c r="L48" s="194">
        <v>12867.679</v>
      </c>
      <c r="M48" s="202">
        <v>25507.629000000001</v>
      </c>
      <c r="N48" s="194">
        <v>0</v>
      </c>
      <c r="O48" s="201">
        <v>0</v>
      </c>
      <c r="P48" s="63"/>
    </row>
    <row r="49" spans="1:16" x14ac:dyDescent="0.2">
      <c r="A49" s="219"/>
      <c r="B49" s="220"/>
      <c r="C49" s="221"/>
      <c r="D49" s="184"/>
      <c r="E49" s="222"/>
      <c r="F49" s="222"/>
      <c r="G49" s="184"/>
      <c r="H49" s="195"/>
      <c r="I49" s="222"/>
      <c r="J49" s="184"/>
      <c r="K49" s="195"/>
      <c r="L49" s="195"/>
      <c r="M49" s="195"/>
      <c r="N49" s="184"/>
      <c r="O49" s="222"/>
      <c r="P49" s="63"/>
    </row>
    <row r="50" spans="1:16" x14ac:dyDescent="0.2">
      <c r="A50" s="218" t="s">
        <v>76</v>
      </c>
      <c r="B50" s="60" t="s">
        <v>77</v>
      </c>
      <c r="C50" s="185">
        <v>0</v>
      </c>
      <c r="D50" s="165"/>
      <c r="E50" s="163"/>
      <c r="F50" s="188"/>
      <c r="G50" s="165"/>
      <c r="H50" s="164"/>
      <c r="I50" s="163"/>
      <c r="J50" s="165">
        <v>84692.354000000007</v>
      </c>
      <c r="K50" s="163">
        <v>2050</v>
      </c>
      <c r="L50" s="165">
        <v>2578</v>
      </c>
      <c r="M50" s="164">
        <v>670</v>
      </c>
      <c r="N50" s="165"/>
      <c r="O50" s="163"/>
      <c r="P50" s="63"/>
    </row>
    <row r="51" spans="1:16" ht="13.5" thickBot="1" x14ac:dyDescent="0.25">
      <c r="A51" s="34"/>
      <c r="B51" s="14"/>
      <c r="C51" s="223"/>
      <c r="D51" s="158"/>
      <c r="E51" s="157"/>
      <c r="F51" s="157"/>
      <c r="G51" s="158"/>
      <c r="H51" s="156"/>
      <c r="I51" s="157"/>
      <c r="J51" s="158"/>
      <c r="K51" s="156"/>
      <c r="L51" s="156"/>
      <c r="M51" s="156"/>
      <c r="N51" s="158"/>
      <c r="O51" s="157"/>
      <c r="P51" s="63"/>
    </row>
    <row r="52" spans="1:16" ht="13.5" thickBot="1" x14ac:dyDescent="0.25">
      <c r="A52" s="122" t="s">
        <v>78</v>
      </c>
      <c r="B52" s="62" t="s">
        <v>84</v>
      </c>
      <c r="C52" s="196">
        <v>0</v>
      </c>
      <c r="D52" s="196">
        <v>0</v>
      </c>
      <c r="E52" s="168">
        <v>0</v>
      </c>
      <c r="F52" s="225">
        <v>0</v>
      </c>
      <c r="G52" s="196">
        <v>0</v>
      </c>
      <c r="H52" s="190">
        <v>0</v>
      </c>
      <c r="I52" s="168">
        <v>0</v>
      </c>
      <c r="J52" s="196">
        <f>108139.843-0.5</f>
        <v>108139.34299999999</v>
      </c>
      <c r="K52" s="168">
        <f>97271.575-0.1</f>
        <v>97271.474999999991</v>
      </c>
      <c r="L52" s="196">
        <v>15445.679</v>
      </c>
      <c r="M52" s="190">
        <v>26177.629000000001</v>
      </c>
      <c r="N52" s="196">
        <v>0</v>
      </c>
      <c r="O52" s="168">
        <v>0</v>
      </c>
      <c r="P52" s="63"/>
    </row>
    <row r="53" spans="1:16" x14ac:dyDescent="0.2">
      <c r="C53" s="95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63"/>
    </row>
    <row r="54" spans="1:16" x14ac:dyDescent="0.2">
      <c r="C54" s="2"/>
      <c r="P54" s="63"/>
    </row>
    <row r="55" spans="1:16" x14ac:dyDescent="0.2">
      <c r="C55" s="2"/>
      <c r="P55" s="63"/>
    </row>
    <row r="56" spans="1:16" x14ac:dyDescent="0.2">
      <c r="C56" s="2"/>
      <c r="P56" s="63"/>
    </row>
    <row r="57" spans="1:16" x14ac:dyDescent="0.2">
      <c r="C57" s="2"/>
      <c r="D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63"/>
    </row>
    <row r="58" spans="1:16" x14ac:dyDescent="0.2">
      <c r="C58" s="2"/>
      <c r="D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63"/>
    </row>
    <row r="59" spans="1:16" x14ac:dyDescent="0.2">
      <c r="F59" s="2"/>
      <c r="G59" s="2"/>
      <c r="H59" s="2"/>
      <c r="I59" s="2"/>
      <c r="M59" s="2"/>
      <c r="N59" s="2"/>
      <c r="O59" s="2"/>
      <c r="P59" s="63"/>
    </row>
    <row r="60" spans="1:16" x14ac:dyDescent="0.2">
      <c r="C60" s="2"/>
      <c r="F60" s="2"/>
      <c r="G60" s="2"/>
      <c r="H60" s="2"/>
      <c r="I60" s="2"/>
      <c r="M60" s="2"/>
      <c r="N60" s="2"/>
      <c r="O60" s="2"/>
      <c r="P60" s="63"/>
    </row>
    <row r="61" spans="1:16" x14ac:dyDescent="0.2">
      <c r="F61" s="2"/>
      <c r="G61" s="2"/>
      <c r="H61" s="2"/>
      <c r="I61" s="2"/>
      <c r="M61" s="2"/>
      <c r="N61" s="2"/>
      <c r="O61" s="2"/>
      <c r="P61" s="63"/>
    </row>
    <row r="62" spans="1:16" x14ac:dyDescent="0.2">
      <c r="C62" s="2"/>
      <c r="F62" s="2"/>
      <c r="G62" s="2"/>
      <c r="H62" s="2"/>
      <c r="I62" s="2"/>
      <c r="M62" s="2"/>
      <c r="N62" s="2"/>
      <c r="O62" s="2"/>
      <c r="P62" s="63"/>
    </row>
    <row r="63" spans="1:16" x14ac:dyDescent="0.2">
      <c r="C63" s="2"/>
      <c r="F63" s="2"/>
      <c r="G63" s="2"/>
      <c r="H63" s="2"/>
      <c r="I63" s="2"/>
      <c r="M63" s="2"/>
      <c r="N63" s="2"/>
      <c r="O63" s="2"/>
      <c r="P63" s="63"/>
    </row>
    <row r="64" spans="1:16" x14ac:dyDescent="0.2">
      <c r="F64" s="2"/>
      <c r="G64" s="2"/>
      <c r="H64" s="2"/>
      <c r="I64" s="2"/>
      <c r="M64" s="2"/>
      <c r="N64" s="2"/>
      <c r="O64" s="2"/>
      <c r="P64" s="63"/>
    </row>
    <row r="65" spans="3:16" x14ac:dyDescent="0.2">
      <c r="C65" s="2"/>
      <c r="F65" s="2"/>
      <c r="G65" s="2"/>
      <c r="H65" s="2"/>
      <c r="I65" s="2"/>
      <c r="M65" s="2"/>
      <c r="N65" s="2"/>
      <c r="O65" s="2"/>
      <c r="P65" s="63"/>
    </row>
    <row r="66" spans="3:16" x14ac:dyDescent="0.2">
      <c r="C66" s="2"/>
      <c r="D66" s="2"/>
      <c r="F66" s="2"/>
      <c r="G66" s="2"/>
      <c r="H66" s="2"/>
      <c r="I66" s="2"/>
      <c r="M66" s="2"/>
      <c r="N66" s="2"/>
      <c r="O66" s="2"/>
      <c r="P66" s="63"/>
    </row>
    <row r="67" spans="3:16" x14ac:dyDescent="0.2">
      <c r="C67" s="2"/>
      <c r="D67" s="2"/>
      <c r="F67" s="2"/>
      <c r="G67" s="2"/>
      <c r="H67" s="2"/>
      <c r="I67" s="2"/>
      <c r="M67" s="2"/>
      <c r="N67" s="2"/>
      <c r="O67" s="2"/>
      <c r="P67" s="63"/>
    </row>
    <row r="68" spans="3:16" x14ac:dyDescent="0.2">
      <c r="C68" s="2"/>
      <c r="D68" s="2"/>
      <c r="F68" s="2"/>
      <c r="G68" s="2"/>
      <c r="H68" s="2"/>
      <c r="I68" s="2"/>
      <c r="M68" s="2"/>
      <c r="N68" s="2"/>
      <c r="O68" s="2"/>
      <c r="P68" s="63"/>
    </row>
    <row r="69" spans="3:16" x14ac:dyDescent="0.2">
      <c r="C69" s="2"/>
      <c r="D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63"/>
    </row>
    <row r="70" spans="3:16" x14ac:dyDescent="0.2">
      <c r="C70" s="2"/>
      <c r="D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63"/>
    </row>
    <row r="71" spans="3:16" x14ac:dyDescent="0.2">
      <c r="C71" s="2"/>
      <c r="D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63"/>
    </row>
    <row r="72" spans="3:16" x14ac:dyDescent="0.2">
      <c r="C72" s="2"/>
      <c r="D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63"/>
    </row>
    <row r="73" spans="3:16" x14ac:dyDescent="0.2">
      <c r="C73" s="2"/>
      <c r="D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63"/>
    </row>
    <row r="74" spans="3:16" x14ac:dyDescent="0.2">
      <c r="D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63"/>
    </row>
    <row r="75" spans="3:16" x14ac:dyDescent="0.2">
      <c r="D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63"/>
    </row>
    <row r="76" spans="3:16" x14ac:dyDescent="0.2">
      <c r="D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63"/>
    </row>
    <row r="77" spans="3:16" x14ac:dyDescent="0.2">
      <c r="D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63"/>
    </row>
    <row r="78" spans="3:16" x14ac:dyDescent="0.2">
      <c r="C78" s="2"/>
      <c r="D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63"/>
    </row>
    <row r="79" spans="3:16" x14ac:dyDescent="0.2">
      <c r="C79" s="2"/>
      <c r="D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63"/>
    </row>
    <row r="80" spans="3:16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63"/>
    </row>
    <row r="81" spans="3:16" x14ac:dyDescent="0.2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63"/>
    </row>
    <row r="82" spans="3:16" x14ac:dyDescent="0.2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63"/>
    </row>
    <row r="83" spans="3:16" x14ac:dyDescent="0.2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63"/>
    </row>
    <row r="84" spans="3:16" x14ac:dyDescent="0.2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63"/>
    </row>
    <row r="85" spans="3:16" x14ac:dyDescent="0.2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63"/>
    </row>
    <row r="86" spans="3:16" x14ac:dyDescent="0.2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63"/>
    </row>
    <row r="87" spans="3:16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63"/>
    </row>
    <row r="88" spans="3:16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63"/>
    </row>
    <row r="89" spans="3:16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63"/>
    </row>
    <row r="90" spans="3:16" x14ac:dyDescent="0.2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63"/>
    </row>
    <row r="91" spans="3:16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63"/>
    </row>
    <row r="92" spans="3:16" x14ac:dyDescent="0.2">
      <c r="C92" s="3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2"/>
      <c r="O92" s="2"/>
      <c r="P92" s="63"/>
    </row>
    <row r="93" spans="3:16" x14ac:dyDescent="0.2">
      <c r="C93" s="3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2"/>
      <c r="O93" s="2"/>
      <c r="P93" s="63"/>
    </row>
    <row r="94" spans="3:16" x14ac:dyDescent="0.2"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63"/>
    </row>
    <row r="95" spans="3:16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63"/>
    </row>
    <row r="96" spans="3:16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63"/>
    </row>
    <row r="97" spans="2:16" x14ac:dyDescent="0.2">
      <c r="D97" s="2"/>
      <c r="E97" s="2"/>
      <c r="F97" s="2"/>
      <c r="G97" s="2"/>
      <c r="H97" s="2"/>
      <c r="I97" s="97"/>
      <c r="J97" s="2"/>
      <c r="K97" s="2"/>
      <c r="L97" s="92"/>
      <c r="M97" s="2"/>
      <c r="N97" s="2"/>
      <c r="O97" s="2"/>
      <c r="P97" s="63"/>
    </row>
    <row r="98" spans="2:16" x14ac:dyDescent="0.2">
      <c r="D98" s="2"/>
      <c r="E98" s="2"/>
      <c r="F98" s="2"/>
      <c r="G98" s="2"/>
      <c r="H98" s="2"/>
      <c r="I98" s="97"/>
      <c r="J98" s="2"/>
      <c r="K98" s="2"/>
      <c r="L98" s="92"/>
      <c r="M98" s="2"/>
      <c r="N98" s="2"/>
      <c r="O98" s="2"/>
      <c r="P98" s="63"/>
    </row>
    <row r="99" spans="2:16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63"/>
    </row>
    <row r="100" spans="2:16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63"/>
    </row>
    <row r="101" spans="2:16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63"/>
    </row>
    <row r="102" spans="2:16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63"/>
    </row>
    <row r="103" spans="2:16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63"/>
    </row>
    <row r="104" spans="2:16" x14ac:dyDescent="0.2">
      <c r="B104" s="65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2:16" x14ac:dyDescent="0.2">
      <c r="B105" s="65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2:16" x14ac:dyDescent="0.2">
      <c r="B106" s="65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2:16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2:16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2:16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2:16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2:16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2:16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4:16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4:16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4:16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4:16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4:16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4:16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4:16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4:16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4:16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4:16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4:16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4:16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4:16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4:16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4:16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4:16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3:16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3:16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3:16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3:16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</sheetData>
  <mergeCells count="7">
    <mergeCell ref="N1:O1"/>
    <mergeCell ref="D9:M9"/>
    <mergeCell ref="N9:O9"/>
    <mergeCell ref="D10:I10"/>
    <mergeCell ref="J10:M10"/>
    <mergeCell ref="A4:O4"/>
    <mergeCell ref="B6:N6"/>
  </mergeCells>
  <phoneticPr fontId="19" type="noConversion"/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5.sz. melléklet</vt:lpstr>
      <vt:lpstr>6. sz. melléklet</vt:lpstr>
      <vt:lpstr>'5.sz. melléklet'!Nyomtatási_terület</vt:lpstr>
      <vt:lpstr>'6. sz. melléklet'!Nyomtatási_terület</vt:lpstr>
    </vt:vector>
  </TitlesOfParts>
  <Company>Budapest II. Kerületi Önkormányzat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</dc:creator>
  <cp:lastModifiedBy>Tariné Godó Ágnes</cp:lastModifiedBy>
  <cp:lastPrinted>2021-05-19T13:49:40Z</cp:lastPrinted>
  <dcterms:created xsi:type="dcterms:W3CDTF">2013-05-29T08:17:59Z</dcterms:created>
  <dcterms:modified xsi:type="dcterms:W3CDTF">2021-05-19T13:56:02Z</dcterms:modified>
</cp:coreProperties>
</file>