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yet\Desktop\Fény utcai Piac Koncepció\"/>
    </mc:Choice>
  </mc:AlternateContent>
  <bookViews>
    <workbookView xWindow="0" yWindow="0" windowWidth="16380" windowHeight="8190" tabRatio="500"/>
  </bookViews>
  <sheets>
    <sheet name="Munkalap1" sheetId="1" r:id="rId1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8" i="1" l="1"/>
  <c r="H18" i="1"/>
  <c r="G12" i="1"/>
  <c r="C12" i="1"/>
  <c r="G13" i="1" s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  <c r="I2" i="1"/>
  <c r="I12" i="1" s="1"/>
  <c r="I17" i="1" s="1"/>
  <c r="I19" i="1" s="1"/>
  <c r="H2" i="1"/>
  <c r="H12" i="1" s="1"/>
  <c r="H17" i="1" s="1"/>
  <c r="H19" i="1" s="1"/>
  <c r="G14" i="1" l="1"/>
</calcChain>
</file>

<file path=xl/sharedStrings.xml><?xml version="1.0" encoding="utf-8"?>
<sst xmlns="http://schemas.openxmlformats.org/spreadsheetml/2006/main" count="44" uniqueCount="35">
  <si>
    <t>Üzlet száma</t>
  </si>
  <si>
    <t>m2</t>
  </si>
  <si>
    <t>Elhelyezkedés</t>
  </si>
  <si>
    <t>Mióta üres</t>
  </si>
  <si>
    <t>Eltelt hónap</t>
  </si>
  <si>
    <t>Üzlet bérleti díja</t>
  </si>
  <si>
    <t>Csökkentett bérleti díj 20%</t>
  </si>
  <si>
    <t>Csökkentett bérleti díj 10%</t>
  </si>
  <si>
    <t>III/18</t>
  </si>
  <si>
    <t>Külső sor</t>
  </si>
  <si>
    <t>III/20</t>
  </si>
  <si>
    <t>III/22</t>
  </si>
  <si>
    <t>III/30</t>
  </si>
  <si>
    <t>III/32</t>
  </si>
  <si>
    <t>III/33</t>
  </si>
  <si>
    <t>IV/20</t>
  </si>
  <si>
    <t>IV/26/A</t>
  </si>
  <si>
    <t>IV/26/B</t>
  </si>
  <si>
    <t>IV/32</t>
  </si>
  <si>
    <t>Elmaradt bérleti díj bevétel / hó</t>
  </si>
  <si>
    <t>Elmaradt üzemeltetési közös / hó</t>
  </si>
  <si>
    <t>Összesen</t>
  </si>
  <si>
    <t>Realizált bevétel</t>
  </si>
  <si>
    <t>Átlag bérleti díjbevétel 1 üzlet / hó</t>
  </si>
  <si>
    <t>Üzemeltetési közös ktg 1 üzlet / hó</t>
  </si>
  <si>
    <t>Összes bérlőt terhelő ktg 1 üzlet / hó</t>
  </si>
  <si>
    <t>1. opció 12 hónap kedvezményesen</t>
  </si>
  <si>
    <t>1 évig 20%-os bérleti díj + közös ktg.</t>
  </si>
  <si>
    <t>1 évig 10%-os bérleti díj + közös ktg.</t>
  </si>
  <si>
    <t>A verzió lépcsőzetes emelés 10% havonta 8-9 hónapon át</t>
  </si>
  <si>
    <t>B verzió lépcsőzetes emelés 15% 2 havonta 5-6 hónapon át</t>
  </si>
  <si>
    <t>C verzió lépcsőzetes emelés 20% negyedévente</t>
  </si>
  <si>
    <t>D verzió lépcsőzetes emelés 2. évben 50% bérleti díj, 3.év 100%</t>
  </si>
  <si>
    <t>Összehasonlító piaci bérleti díjak II. kerület 25-40 nm</t>
  </si>
  <si>
    <t>120.000-180.000 Ft / hó +rezsi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</si>
</sst>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Ft-40E];\-#,##0\ [$Ft-40E]"/>
    <numFmt numFmtId="165" formatCode="yyyy\-mm\-dd"/>
  </numFmts>
  <fonts count="3" x14ac:knownFonts="1"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center" wrapText="1"/>
    </xf>
    <xf numFmtId="0" fontId="2" fillId="0" borderId="0" xfId="0" applyFont="1"/>
    <xf numFmtId="165" fontId="1" fillId="2" borderId="0" xfId="0" applyNumberFormat="1" applyFont="1" applyFill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7"/>
  <sheetViews>
    <sheetView tabSelected="1" zoomScaleNormal="100" workbookViewId="0">
      <selection activeCell="E17" sqref="E17"/>
    </sheetView>
  </sheetViews>
  <sheetFormatPr defaultColWidth="11.5703125" defaultRowHeight="15.75" x14ac:dyDescent="0.25"/>
  <cols>
    <col min="1" max="1" width="4.42578125" style="1" customWidth="1"/>
    <col min="2" max="2" width="33" style="1" customWidth="1"/>
    <col min="3" max="3" width="7.28515625" style="2" customWidth="1"/>
    <col min="4" max="4" width="14.42578125" style="2" customWidth="1"/>
    <col min="5" max="5" width="11.5703125" style="1"/>
    <col min="6" max="6" width="12.85546875" style="2" customWidth="1"/>
    <col min="7" max="7" width="17.42578125" style="3" customWidth="1"/>
    <col min="8" max="8" width="34" style="3" customWidth="1"/>
    <col min="9" max="9" width="34" style="2" customWidth="1"/>
    <col min="10" max="65" width="11.5703125" style="1"/>
  </cols>
  <sheetData>
    <row r="1" spans="1:65" ht="31.5" x14ac:dyDescent="0.25">
      <c r="A1" s="4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6" t="s">
        <v>5</v>
      </c>
      <c r="H1" s="4" t="s">
        <v>6</v>
      </c>
      <c r="I1" s="4" t="s">
        <v>7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</row>
    <row r="2" spans="1:65" x14ac:dyDescent="0.25">
      <c r="A2" s="7">
        <v>1</v>
      </c>
      <c r="B2" s="7" t="s">
        <v>8</v>
      </c>
      <c r="C2" s="7">
        <v>26</v>
      </c>
      <c r="D2" s="7" t="s">
        <v>9</v>
      </c>
      <c r="E2" s="8">
        <v>43466</v>
      </c>
      <c r="F2" s="7">
        <v>27</v>
      </c>
      <c r="G2" s="3">
        <v>197000</v>
      </c>
      <c r="H2" s="3">
        <f t="shared" ref="H2:H11" si="0">G2*0.2</f>
        <v>39400</v>
      </c>
      <c r="I2" s="3">
        <f t="shared" ref="I2:I11" si="1">G2*0.1</f>
        <v>19700</v>
      </c>
    </row>
    <row r="3" spans="1:65" x14ac:dyDescent="0.25">
      <c r="A3" s="7">
        <v>2</v>
      </c>
      <c r="B3" s="7" t="s">
        <v>10</v>
      </c>
      <c r="C3" s="7">
        <v>29</v>
      </c>
      <c r="D3" s="7" t="s">
        <v>9</v>
      </c>
      <c r="E3" s="8">
        <v>43497</v>
      </c>
      <c r="F3" s="7">
        <v>26</v>
      </c>
      <c r="G3" s="3">
        <v>221000</v>
      </c>
      <c r="H3" s="3">
        <f t="shared" si="0"/>
        <v>44200</v>
      </c>
      <c r="I3" s="3">
        <f t="shared" si="1"/>
        <v>22100</v>
      </c>
    </row>
    <row r="4" spans="1:65" x14ac:dyDescent="0.25">
      <c r="A4" s="7">
        <v>3</v>
      </c>
      <c r="B4" s="7" t="s">
        <v>11</v>
      </c>
      <c r="C4" s="7">
        <v>29</v>
      </c>
      <c r="D4" s="7" t="s">
        <v>9</v>
      </c>
      <c r="E4" s="8">
        <v>43344</v>
      </c>
      <c r="F4" s="7">
        <v>31</v>
      </c>
      <c r="G4" s="3">
        <v>195000</v>
      </c>
      <c r="H4" s="3">
        <f t="shared" si="0"/>
        <v>39000</v>
      </c>
      <c r="I4" s="3">
        <f t="shared" si="1"/>
        <v>19500</v>
      </c>
    </row>
    <row r="5" spans="1:65" x14ac:dyDescent="0.25">
      <c r="A5" s="7">
        <v>4</v>
      </c>
      <c r="B5" s="7" t="s">
        <v>12</v>
      </c>
      <c r="C5" s="7">
        <v>29</v>
      </c>
      <c r="D5" s="7" t="s">
        <v>9</v>
      </c>
      <c r="E5" s="8">
        <v>43831</v>
      </c>
      <c r="F5" s="7">
        <v>15</v>
      </c>
      <c r="G5" s="3">
        <v>195000</v>
      </c>
      <c r="H5" s="3">
        <f t="shared" si="0"/>
        <v>39000</v>
      </c>
      <c r="I5" s="3">
        <f t="shared" si="1"/>
        <v>19500</v>
      </c>
    </row>
    <row r="6" spans="1:65" x14ac:dyDescent="0.25">
      <c r="A6" s="7">
        <v>5</v>
      </c>
      <c r="B6" s="7" t="s">
        <v>13</v>
      </c>
      <c r="C6" s="7">
        <v>29</v>
      </c>
      <c r="D6" s="7" t="s">
        <v>9</v>
      </c>
      <c r="E6" s="11">
        <v>40848</v>
      </c>
      <c r="F6" s="9"/>
      <c r="G6" s="3">
        <v>195000</v>
      </c>
      <c r="H6" s="3">
        <f t="shared" si="0"/>
        <v>39000</v>
      </c>
      <c r="I6" s="3">
        <f t="shared" si="1"/>
        <v>19500</v>
      </c>
    </row>
    <row r="7" spans="1:65" x14ac:dyDescent="0.25">
      <c r="A7" s="7">
        <v>6</v>
      </c>
      <c r="B7" s="7" t="s">
        <v>14</v>
      </c>
      <c r="C7" s="7">
        <v>16</v>
      </c>
      <c r="D7" s="7" t="s">
        <v>9</v>
      </c>
      <c r="E7" s="8">
        <v>43435</v>
      </c>
      <c r="F7" s="7">
        <v>28</v>
      </c>
      <c r="G7" s="3">
        <v>127500</v>
      </c>
      <c r="H7" s="3">
        <f t="shared" si="0"/>
        <v>25500</v>
      </c>
      <c r="I7" s="3">
        <f t="shared" si="1"/>
        <v>12750</v>
      </c>
    </row>
    <row r="8" spans="1:65" x14ac:dyDescent="0.25">
      <c r="A8" s="7">
        <v>7</v>
      </c>
      <c r="B8" s="7" t="s">
        <v>15</v>
      </c>
      <c r="C8" s="7">
        <v>29</v>
      </c>
      <c r="D8" s="7" t="s">
        <v>9</v>
      </c>
      <c r="E8" s="8">
        <v>43405</v>
      </c>
      <c r="F8" s="7">
        <v>29</v>
      </c>
      <c r="G8" s="3">
        <v>162000</v>
      </c>
      <c r="H8" s="3">
        <f t="shared" si="0"/>
        <v>32400</v>
      </c>
      <c r="I8" s="3">
        <f t="shared" si="1"/>
        <v>16200</v>
      </c>
    </row>
    <row r="9" spans="1:65" x14ac:dyDescent="0.25">
      <c r="A9" s="7">
        <v>8</v>
      </c>
      <c r="B9" s="7" t="s">
        <v>16</v>
      </c>
      <c r="C9" s="7">
        <v>20</v>
      </c>
      <c r="D9" s="7" t="s">
        <v>9</v>
      </c>
      <c r="E9" s="8">
        <v>43922</v>
      </c>
      <c r="F9" s="7">
        <v>12</v>
      </c>
      <c r="G9" s="3">
        <v>136000</v>
      </c>
      <c r="H9" s="3">
        <f t="shared" si="0"/>
        <v>27200</v>
      </c>
      <c r="I9" s="3">
        <f t="shared" si="1"/>
        <v>13600</v>
      </c>
    </row>
    <row r="10" spans="1:65" x14ac:dyDescent="0.25">
      <c r="A10" s="7">
        <v>9</v>
      </c>
      <c r="B10" s="7" t="s">
        <v>17</v>
      </c>
      <c r="C10" s="7">
        <v>9</v>
      </c>
      <c r="D10" s="7" t="s">
        <v>9</v>
      </c>
      <c r="E10" s="8">
        <v>43678</v>
      </c>
      <c r="F10" s="7">
        <v>20</v>
      </c>
      <c r="G10" s="3">
        <v>40000</v>
      </c>
      <c r="H10" s="3">
        <f t="shared" si="0"/>
        <v>8000</v>
      </c>
      <c r="I10" s="3">
        <f t="shared" si="1"/>
        <v>4000</v>
      </c>
    </row>
    <row r="11" spans="1:65" x14ac:dyDescent="0.25">
      <c r="A11" s="7">
        <v>10</v>
      </c>
      <c r="B11" s="7" t="s">
        <v>18</v>
      </c>
      <c r="C11" s="7">
        <v>25</v>
      </c>
      <c r="D11" s="7" t="s">
        <v>9</v>
      </c>
      <c r="E11" s="8">
        <v>43435</v>
      </c>
      <c r="F11" s="7">
        <v>16</v>
      </c>
      <c r="G11" s="3">
        <v>143000</v>
      </c>
      <c r="H11" s="3">
        <f t="shared" si="0"/>
        <v>28600</v>
      </c>
      <c r="I11" s="3">
        <f t="shared" si="1"/>
        <v>14300</v>
      </c>
    </row>
    <row r="12" spans="1:65" x14ac:dyDescent="0.25">
      <c r="A12" s="10"/>
      <c r="B12" s="10" t="s">
        <v>19</v>
      </c>
      <c r="C12" s="4">
        <f>SUM(C2:C11)</f>
        <v>241</v>
      </c>
      <c r="D12" s="4"/>
      <c r="E12" s="10"/>
      <c r="F12" s="4"/>
      <c r="G12" s="6">
        <f>SUM(G2:G11)</f>
        <v>1611500</v>
      </c>
      <c r="H12" s="6">
        <f>SUM(H2:H11)</f>
        <v>322300</v>
      </c>
      <c r="I12" s="6">
        <f>SUM(I2:I11)</f>
        <v>161150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x14ac:dyDescent="0.25">
      <c r="B13" s="1" t="s">
        <v>20</v>
      </c>
      <c r="G13" s="6">
        <f>C12*3900</f>
        <v>939900</v>
      </c>
      <c r="I13" s="3"/>
    </row>
    <row r="14" spans="1:65" x14ac:dyDescent="0.25">
      <c r="B14" s="1" t="s">
        <v>21</v>
      </c>
      <c r="G14" s="6">
        <f>G12+G13</f>
        <v>2551400</v>
      </c>
      <c r="I14" s="3"/>
    </row>
    <row r="15" spans="1:65" x14ac:dyDescent="0.25">
      <c r="B15" s="1" t="s">
        <v>22</v>
      </c>
      <c r="G15" s="3">
        <v>0</v>
      </c>
      <c r="I15" s="3"/>
    </row>
    <row r="16" spans="1:65" x14ac:dyDescent="0.25">
      <c r="I16" s="3"/>
    </row>
    <row r="17" spans="2:9" x14ac:dyDescent="0.25">
      <c r="B17" s="1" t="s">
        <v>23</v>
      </c>
      <c r="H17" s="3">
        <f>H12/10</f>
        <v>32230</v>
      </c>
      <c r="I17" s="3">
        <f>I12/10</f>
        <v>16115</v>
      </c>
    </row>
    <row r="18" spans="2:9" x14ac:dyDescent="0.25">
      <c r="B18" s="1" t="s">
        <v>24</v>
      </c>
      <c r="H18" s="3">
        <f>3900*29</f>
        <v>113100</v>
      </c>
      <c r="I18" s="3">
        <f>3900*29</f>
        <v>113100</v>
      </c>
    </row>
    <row r="19" spans="2:9" x14ac:dyDescent="0.25">
      <c r="B19" s="1" t="s">
        <v>25</v>
      </c>
      <c r="H19" s="6">
        <f>H17+H18</f>
        <v>145330</v>
      </c>
      <c r="I19" s="6">
        <f>I17+I18</f>
        <v>129215</v>
      </c>
    </row>
    <row r="21" spans="2:9" x14ac:dyDescent="0.25">
      <c r="B21" s="1" t="s">
        <v>26</v>
      </c>
      <c r="H21" s="3" t="s">
        <v>27</v>
      </c>
      <c r="I21" s="3" t="s">
        <v>28</v>
      </c>
    </row>
    <row r="22" spans="2:9" x14ac:dyDescent="0.25">
      <c r="B22" s="1" t="s">
        <v>29</v>
      </c>
    </row>
    <row r="23" spans="2:9" x14ac:dyDescent="0.25">
      <c r="B23" s="1" t="s">
        <v>30</v>
      </c>
    </row>
    <row r="24" spans="2:9" x14ac:dyDescent="0.25">
      <c r="B24" s="1" t="s">
        <v>31</v>
      </c>
    </row>
    <row r="25" spans="2:9" x14ac:dyDescent="0.25">
      <c r="B25" s="1" t="s">
        <v>32</v>
      </c>
    </row>
    <row r="27" spans="2:9" x14ac:dyDescent="0.25">
      <c r="B27" s="1" t="s">
        <v>33</v>
      </c>
      <c r="H27" s="3" t="s">
        <v>34</v>
      </c>
    </row>
  </sheetData>
  <pageMargins left="0.78749999999999998" right="0.78749999999999998" top="1.0249999999999999" bottom="1.0249999999999999" header="0.78749999999999998" footer="0.78749999999999998"/>
  <pageSetup paperSize="8" orientation="landscape" useFirstPageNumber="1" horizontalDpi="300" verticalDpi="300" r:id="rId1"/>
  <headerFooter>
    <oddHeader>&amp;C&amp;A</oddHeader>
    <oddFooter>&amp;COldal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258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Munkalap1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Silye Tamás</cp:lastModifiedBy>
  <cp:revision>5</cp:revision>
  <cp:lastPrinted>2021-03-26T08:56:58Z</cp:lastPrinted>
  <dcterms:created xsi:type="dcterms:W3CDTF">2021-01-25T09:27:42Z</dcterms:created>
  <dcterms:modified xsi:type="dcterms:W3CDTF">2021-03-26T08:57:05Z</dcterms:modified>
  <dc:language>hu-HU</dc:language>
</cp:coreProperties>
</file>