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BESZÁMOLÓ\Leadott ELŐTERJESZTÉS\"/>
    </mc:Choice>
  </mc:AlternateContent>
  <bookViews>
    <workbookView xWindow="0" yWindow="0" windowWidth="19200" windowHeight="10695"/>
  </bookViews>
  <sheets>
    <sheet name="4 melléklet" sheetId="1" r:id="rId1"/>
  </sheets>
  <definedNames>
    <definedName name="_xlnm.Print_Area" localSheetId="0">'4 melléklet'!$A$1:$T$32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M21" i="1"/>
  <c r="P21" i="1"/>
  <c r="Q21" i="1" s="1"/>
  <c r="F22" i="1"/>
  <c r="M22" i="1"/>
  <c r="P22" i="1"/>
  <c r="C23" i="1"/>
  <c r="C24" i="1" s="1"/>
  <c r="F23" i="1"/>
  <c r="M23" i="1"/>
  <c r="P23" i="1"/>
  <c r="S23" i="1"/>
  <c r="T24" i="1"/>
  <c r="I24" i="1"/>
  <c r="H24" i="1"/>
  <c r="G24" i="1"/>
  <c r="O10" i="1"/>
  <c r="H10" i="1"/>
  <c r="C10" i="1"/>
  <c r="S9" i="1"/>
  <c r="N9" i="1"/>
  <c r="Q9" i="1" s="1"/>
  <c r="Q10" i="1" s="1"/>
  <c r="M9" i="1"/>
  <c r="F9" i="1"/>
  <c r="S8" i="1"/>
  <c r="S10" i="1" s="1"/>
  <c r="N8" i="1"/>
  <c r="N10" i="1" s="1"/>
  <c r="M8" i="1"/>
  <c r="F8" i="1"/>
  <c r="J8" i="1" s="1"/>
  <c r="F32" i="1" l="1"/>
  <c r="S21" i="1"/>
  <c r="R21" i="1" s="1"/>
  <c r="Q22" i="1"/>
  <c r="Q23" i="1"/>
  <c r="S22" i="1"/>
  <c r="R22" i="1" s="1"/>
  <c r="P9" i="1"/>
  <c r="F10" i="1"/>
  <c r="B32" i="1" s="1"/>
  <c r="D32" i="1"/>
  <c r="A32" i="1"/>
  <c r="J9" i="1"/>
  <c r="J10" i="1" s="1"/>
  <c r="F24" i="1"/>
  <c r="P8" i="1"/>
  <c r="P10" i="1" s="1"/>
  <c r="R24" i="1" l="1"/>
  <c r="S24" i="1"/>
  <c r="E32" i="1" s="1"/>
  <c r="C32" i="1"/>
</calcChain>
</file>

<file path=xl/sharedStrings.xml><?xml version="1.0" encoding="utf-8"?>
<sst xmlns="http://schemas.openxmlformats.org/spreadsheetml/2006/main" count="105" uniqueCount="75">
  <si>
    <t>4. sz. melléklet</t>
  </si>
  <si>
    <t>Részvény</t>
  </si>
  <si>
    <t>Elhelyezés</t>
  </si>
  <si>
    <t>Bekerülési érték</t>
  </si>
  <si>
    <t>Címletérték</t>
  </si>
  <si>
    <t>Darabszám</t>
  </si>
  <si>
    <t>Névérték</t>
  </si>
  <si>
    <t>Változás névértékben (eladás/vétel)</t>
  </si>
  <si>
    <t>Bevétel (eladás) Ft</t>
  </si>
  <si>
    <t>Kiadás (vétel) Ft</t>
  </si>
  <si>
    <t>Záró névérték</t>
  </si>
  <si>
    <t xml:space="preserve"> BÉT            2015. záró /2016. nyitó</t>
  </si>
  <si>
    <t xml:space="preserve">   BÉT   2016.    záró </t>
  </si>
  <si>
    <t>Árfolyam változás  (%-ban )  2016. évi piaci nyitóhoz képest</t>
  </si>
  <si>
    <t>2016. évi    PIACI           záró dec.30. állapot szerint</t>
  </si>
  <si>
    <t>2016. évi              könyv szerinti nyitó  érték</t>
  </si>
  <si>
    <t>Változás         (Ft-ban)     2016.jan.1.-2016.dec.31.( változás)</t>
  </si>
  <si>
    <t>2016. évi záró érték Ft</t>
  </si>
  <si>
    <t>Egy részvényre jutó 2016. évben fizetett  2015. évi osztalék (Ft)</t>
  </si>
  <si>
    <t>Osztalék bevétel  2016. évben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</si>
  <si>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</si>
  <si>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</si>
  <si>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</si>
  <si>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</si>
  <si>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</si>
  <si>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</si>
  <si>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</si>
  <si>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</si>
  <si>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</si>
  <si>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</si>
  <si>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</si>
  <si>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</si>
  <si>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</si>
  <si>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</si>
  <si>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</si>
  <si>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</si>
  <si>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</si>
  <si>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</si>
  <si>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</si>
  <si>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</si>
  <si>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ÉMÁSZ</t>
  </si>
  <si>
    <t>RAIFFEISEN Bank Rt.</t>
  </si>
  <si>
    <t>MOL</t>
  </si>
  <si>
    <t>Összesen</t>
  </si>
  <si>
    <t>A MOL részvény  esetében az árfolyam emelékedés jelentős  az év elejétől növekvő tendeciát mutat az átlagár alakulása. amely éven belül tartósnak ítélhető, ezért összesen 9 570 000 Ft az értékelési tartalékba került.</t>
  </si>
  <si>
    <t xml:space="preserve">Az ÉMÁSZ részvény esetében a vátozás éven belül hektikus, nem jelentős, ezért - 163 500 Ft-tal az értékelési tartalék csökkentése idei évben nem indokolt. </t>
  </si>
  <si>
    <t>Bekerülési érték eFt</t>
  </si>
  <si>
    <t xml:space="preserve"> Névérték 2015</t>
  </si>
  <si>
    <t xml:space="preserve"> 2016. évi nyitó érték</t>
  </si>
  <si>
    <t>Változás névértékben (eladás/vétel )</t>
  </si>
  <si>
    <t>Saját tőke (2014)          eFt</t>
  </si>
  <si>
    <t>Jegyzett tőke (2014) eFt</t>
  </si>
  <si>
    <t>%              (2014.)</t>
  </si>
  <si>
    <t>Saját tőke (2015)        eFt</t>
  </si>
  <si>
    <t>Jegyzett tőke (2015)      eFt</t>
  </si>
  <si>
    <t>%              (2015.)</t>
  </si>
  <si>
    <t>Változás (csökk / növ) %</t>
  </si>
  <si>
    <t>Változás (értékvesztés, növekedés)       Ft</t>
  </si>
  <si>
    <t xml:space="preserve">2016 záró érték </t>
  </si>
  <si>
    <t>Osztalék bevétel  2015. évben Ft</t>
  </si>
  <si>
    <t>MUNICIPAL</t>
  </si>
  <si>
    <t>Bp. II. Ker. Önkorm.</t>
  </si>
  <si>
    <t>SZTÁV</t>
  </si>
  <si>
    <t>II. Ker. Városfejlesztő és Beruházás-szervező Zrt</t>
  </si>
  <si>
    <t>MUNICIPAL  részvények esetében évek óta tartós és jelentős   az  értékvesztés, ezért (2015. évi saját tőke/ jegyzett tőke arányában ) 40 355 136 értékvesztés került elszámolásra.</t>
  </si>
  <si>
    <t xml:space="preserve">A SZTÁV részvénycsomag esetében 4 764 198 értékelési tartalékba került, tekintettel arra, hogy a saját tőke 6 jegyzett tőke arányában évek óta emelkedés tapasztalható, értékelésére bekerülés óta még nem került sor. </t>
  </si>
  <si>
    <t>Mindösszesen Ft-ban</t>
  </si>
  <si>
    <t>2016. évi nyitó névérték</t>
  </si>
  <si>
    <t>2016.évi záró névérték</t>
  </si>
  <si>
    <t>2016.évi nyitó  érték</t>
  </si>
  <si>
    <t>2016. évi záró érték</t>
  </si>
  <si>
    <t>Részvény osztalék bevétel 2016.</t>
  </si>
  <si>
    <t>Részvények</t>
  </si>
  <si>
    <t xml:space="preserve">2016. december 31-i állapot szerinti tőzsdei részvényállomány </t>
  </si>
  <si>
    <t xml:space="preserve">2016. december 31-i állapot szerinti papír alapú tőzsdén nem jegyzett részvényállomány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</si>
</sst>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Fill="1" applyBorder="1"/>
    <xf numFmtId="3" fontId="1" fillId="0" borderId="10" xfId="0" applyNumberFormat="1" applyFont="1" applyFill="1" applyBorder="1"/>
    <xf numFmtId="3" fontId="3" fillId="0" borderId="7" xfId="0" applyNumberFormat="1" applyFont="1" applyFill="1" applyBorder="1"/>
    <xf numFmtId="4" fontId="1" fillId="0" borderId="11" xfId="0" applyNumberFormat="1" applyFont="1" applyFill="1" applyBorder="1"/>
    <xf numFmtId="3" fontId="1" fillId="0" borderId="11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0" fontId="1" fillId="0" borderId="14" xfId="0" applyFont="1" applyFill="1" applyBorder="1"/>
    <xf numFmtId="0" fontId="1" fillId="0" borderId="13" xfId="0" applyFont="1" applyFill="1" applyBorder="1"/>
    <xf numFmtId="3" fontId="1" fillId="0" borderId="15" xfId="0" applyNumberFormat="1" applyFont="1" applyFill="1" applyBorder="1"/>
    <xf numFmtId="0" fontId="2" fillId="0" borderId="16" xfId="0" applyFont="1" applyFill="1" applyBorder="1"/>
    <xf numFmtId="0" fontId="2" fillId="0" borderId="2" xfId="0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2" xfId="0" applyNumberFormat="1" applyFont="1" applyFill="1" applyBorder="1"/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2" fillId="0" borderId="18" xfId="0" applyNumberFormat="1" applyFont="1" applyFill="1" applyBorder="1"/>
    <xf numFmtId="3" fontId="2" fillId="0" borderId="3" xfId="0" applyNumberFormat="1" applyFont="1" applyFill="1" applyBorder="1"/>
    <xf numFmtId="4" fontId="2" fillId="0" borderId="3" xfId="0" applyNumberFormat="1" applyFont="1" applyFill="1" applyBorder="1"/>
    <xf numFmtId="3" fontId="4" fillId="0" borderId="2" xfId="0" applyNumberFormat="1" applyFont="1" applyFill="1" applyBorder="1"/>
    <xf numFmtId="3" fontId="1" fillId="0" borderId="2" xfId="0" applyNumberFormat="1" applyFont="1" applyFill="1" applyBorder="1"/>
    <xf numFmtId="3" fontId="4" fillId="0" borderId="4" xfId="0" applyNumberFormat="1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/>
    <xf numFmtId="0" fontId="1" fillId="0" borderId="19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3" fillId="0" borderId="21" xfId="0" applyNumberFormat="1" applyFont="1" applyFill="1" applyBorder="1"/>
    <xf numFmtId="4" fontId="1" fillId="0" borderId="7" xfId="0" applyNumberFormat="1" applyFont="1" applyFill="1" applyBorder="1"/>
    <xf numFmtId="3" fontId="3" fillId="0" borderId="8" xfId="0" applyNumberFormat="1" applyFont="1" applyFill="1" applyBorder="1"/>
    <xf numFmtId="4" fontId="1" fillId="0" borderId="0" xfId="0" applyNumberFormat="1" applyFont="1" applyFill="1"/>
    <xf numFmtId="3" fontId="3" fillId="0" borderId="22" xfId="0" applyNumberFormat="1" applyFont="1" applyFill="1" applyBorder="1"/>
    <xf numFmtId="0" fontId="1" fillId="0" borderId="11" xfId="0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0" fontId="2" fillId="0" borderId="24" xfId="0" applyFont="1" applyFill="1" applyBorder="1"/>
    <xf numFmtId="0" fontId="2" fillId="0" borderId="26" xfId="0" applyFont="1" applyFill="1" applyBorder="1"/>
    <xf numFmtId="3" fontId="2" fillId="0" borderId="27" xfId="0" applyNumberFormat="1" applyFont="1" applyFill="1" applyBorder="1"/>
    <xf numFmtId="3" fontId="2" fillId="0" borderId="28" xfId="0" applyNumberFormat="1" applyFont="1" applyFill="1" applyBorder="1"/>
    <xf numFmtId="3" fontId="2" fillId="0" borderId="26" xfId="0" applyNumberFormat="1" applyFont="1" applyFill="1" applyBorder="1"/>
    <xf numFmtId="3" fontId="2" fillId="0" borderId="29" xfId="0" applyNumberFormat="1" applyFont="1" applyFill="1" applyBorder="1"/>
    <xf numFmtId="3" fontId="2" fillId="0" borderId="25" xfId="0" applyNumberFormat="1" applyFont="1" applyFill="1" applyBorder="1"/>
    <xf numFmtId="3" fontId="4" fillId="0" borderId="25" xfId="0" applyNumberFormat="1" applyFont="1" applyFill="1" applyBorder="1" applyAlignment="1">
      <alignment vertical="center"/>
    </xf>
    <xf numFmtId="3" fontId="3" fillId="0" borderId="30" xfId="0" applyNumberFormat="1" applyFont="1" applyFill="1" applyBorder="1"/>
    <xf numFmtId="3" fontId="4" fillId="0" borderId="27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0" xfId="0" applyFont="1" applyFill="1" applyAlignment="1"/>
    <xf numFmtId="3" fontId="1" fillId="0" borderId="0" xfId="0" applyNumberFormat="1" applyFont="1" applyFill="1" applyAlignment="1"/>
    <xf numFmtId="4" fontId="1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31" xfId="0" applyNumberFormat="1" applyFont="1" applyFill="1" applyBorder="1"/>
    <xf numFmtId="3" fontId="1" fillId="0" borderId="28" xfId="0" applyNumberFormat="1" applyFont="1" applyFill="1" applyBorder="1"/>
    <xf numFmtId="3" fontId="3" fillId="0" borderId="28" xfId="0" applyNumberFormat="1" applyFont="1" applyFill="1" applyBorder="1"/>
    <xf numFmtId="3" fontId="4" fillId="0" borderId="29" xfId="0" applyNumberFormat="1" applyFont="1" applyFill="1" applyBorder="1"/>
    <xf numFmtId="3" fontId="3" fillId="0" borderId="32" xfId="0" applyNumberFormat="1" applyFont="1" applyFill="1" applyBorder="1"/>
    <xf numFmtId="4" fontId="2" fillId="0" borderId="0" xfId="0" applyNumberFormat="1" applyFont="1" applyFill="1"/>
    <xf numFmtId="3" fontId="3" fillId="0" borderId="9" xfId="0" applyNumberFormat="1" applyFont="1" applyFill="1" applyBorder="1"/>
    <xf numFmtId="3" fontId="4" fillId="0" borderId="33" xfId="0" applyNumberFormat="1" applyFont="1" applyFill="1" applyBorder="1"/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1" fillId="2" borderId="7" xfId="0" applyNumberFormat="1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H1" zoomScaleNormal="100" workbookViewId="0">
      <selection activeCell="A17" sqref="A17"/>
    </sheetView>
  </sheetViews>
  <sheetFormatPr defaultColWidth="20.42578125" defaultRowHeight="12.75" x14ac:dyDescent="0.2"/>
  <cols>
    <col min="1" max="1" width="20.42578125" style="1" customWidth="1"/>
    <col min="2" max="2" width="19.7109375" style="1" customWidth="1"/>
    <col min="3" max="3" width="14.140625" style="1" customWidth="1"/>
    <col min="4" max="4" width="13.140625" style="1" customWidth="1"/>
    <col min="5" max="5" width="13.5703125" style="2" customWidth="1"/>
    <col min="6" max="6" width="14.42578125" style="2" customWidth="1"/>
    <col min="7" max="7" width="12.42578125" style="1" customWidth="1"/>
    <col min="8" max="8" width="11" style="1" customWidth="1"/>
    <col min="9" max="9" width="11.7109375" style="1" customWidth="1"/>
    <col min="10" max="10" width="14.140625" style="1" customWidth="1"/>
    <col min="11" max="11" width="12.85546875" style="1" customWidth="1"/>
    <col min="12" max="12" width="14" style="1" customWidth="1"/>
    <col min="13" max="13" width="11.85546875" style="1" customWidth="1"/>
    <col min="14" max="14" width="13" style="2" customWidth="1"/>
    <col min="15" max="15" width="13.85546875" style="2" customWidth="1"/>
    <col min="16" max="17" width="13.28515625" style="1" customWidth="1"/>
    <col min="18" max="18" width="14.140625" style="1" customWidth="1"/>
    <col min="19" max="19" width="14.42578125" style="1" customWidth="1"/>
    <col min="20" max="20" width="9.85546875" style="1" customWidth="1"/>
    <col min="21" max="252" width="9.140625" style="1" customWidth="1"/>
    <col min="253" max="253" width="20.42578125" style="1" customWidth="1"/>
    <col min="254" max="254" width="20.42578125" style="1"/>
    <col min="255" max="256" width="20.42578125" style="1" customWidth="1"/>
    <col min="257" max="257" width="19.7109375" style="1" customWidth="1"/>
    <col min="258" max="258" width="14.140625" style="1" customWidth="1"/>
    <col min="259" max="259" width="13.140625" style="1" customWidth="1"/>
    <col min="260" max="260" width="13.5703125" style="1" customWidth="1"/>
    <col min="261" max="261" width="14.42578125" style="1" customWidth="1"/>
    <col min="262" max="262" width="12.42578125" style="1" customWidth="1"/>
    <col min="263" max="263" width="11" style="1" customWidth="1"/>
    <col min="264" max="264" width="11.7109375" style="1" customWidth="1"/>
    <col min="265" max="265" width="14.140625" style="1" customWidth="1"/>
    <col min="266" max="266" width="12.85546875" style="1" customWidth="1"/>
    <col min="267" max="267" width="14" style="1" customWidth="1"/>
    <col min="268" max="268" width="11.85546875" style="1" customWidth="1"/>
    <col min="269" max="269" width="13" style="1" customWidth="1"/>
    <col min="270" max="270" width="13.85546875" style="1" customWidth="1"/>
    <col min="271" max="272" width="13.28515625" style="1" customWidth="1"/>
    <col min="273" max="273" width="14.140625" style="1" customWidth="1"/>
    <col min="274" max="274" width="14.42578125" style="1" customWidth="1"/>
    <col min="275" max="275" width="9.85546875" style="1" customWidth="1"/>
    <col min="276" max="508" width="9.140625" style="1" customWidth="1"/>
    <col min="509" max="509" width="20.42578125" style="1" customWidth="1"/>
    <col min="510" max="510" width="20.42578125" style="1"/>
    <col min="511" max="512" width="20.42578125" style="1" customWidth="1"/>
    <col min="513" max="513" width="19.7109375" style="1" customWidth="1"/>
    <col min="514" max="514" width="14.140625" style="1" customWidth="1"/>
    <col min="515" max="515" width="13.140625" style="1" customWidth="1"/>
    <col min="516" max="516" width="13.5703125" style="1" customWidth="1"/>
    <col min="517" max="517" width="14.42578125" style="1" customWidth="1"/>
    <col min="518" max="518" width="12.42578125" style="1" customWidth="1"/>
    <col min="519" max="519" width="11" style="1" customWidth="1"/>
    <col min="520" max="520" width="11.7109375" style="1" customWidth="1"/>
    <col min="521" max="521" width="14.140625" style="1" customWidth="1"/>
    <col min="522" max="522" width="12.85546875" style="1" customWidth="1"/>
    <col min="523" max="523" width="14" style="1" customWidth="1"/>
    <col min="524" max="524" width="11.85546875" style="1" customWidth="1"/>
    <col min="525" max="525" width="13" style="1" customWidth="1"/>
    <col min="526" max="526" width="13.85546875" style="1" customWidth="1"/>
    <col min="527" max="528" width="13.28515625" style="1" customWidth="1"/>
    <col min="529" max="529" width="14.140625" style="1" customWidth="1"/>
    <col min="530" max="530" width="14.42578125" style="1" customWidth="1"/>
    <col min="531" max="531" width="9.85546875" style="1" customWidth="1"/>
    <col min="532" max="764" width="9.140625" style="1" customWidth="1"/>
    <col min="765" max="765" width="20.42578125" style="1" customWidth="1"/>
    <col min="766" max="766" width="20.42578125" style="1"/>
    <col min="767" max="768" width="20.42578125" style="1" customWidth="1"/>
    <col min="769" max="769" width="19.7109375" style="1" customWidth="1"/>
    <col min="770" max="770" width="14.140625" style="1" customWidth="1"/>
    <col min="771" max="771" width="13.140625" style="1" customWidth="1"/>
    <col min="772" max="772" width="13.5703125" style="1" customWidth="1"/>
    <col min="773" max="773" width="14.42578125" style="1" customWidth="1"/>
    <col min="774" max="774" width="12.42578125" style="1" customWidth="1"/>
    <col min="775" max="775" width="11" style="1" customWidth="1"/>
    <col min="776" max="776" width="11.7109375" style="1" customWidth="1"/>
    <col min="777" max="777" width="14.140625" style="1" customWidth="1"/>
    <col min="778" max="778" width="12.85546875" style="1" customWidth="1"/>
    <col min="779" max="779" width="14" style="1" customWidth="1"/>
    <col min="780" max="780" width="11.85546875" style="1" customWidth="1"/>
    <col min="781" max="781" width="13" style="1" customWidth="1"/>
    <col min="782" max="782" width="13.85546875" style="1" customWidth="1"/>
    <col min="783" max="784" width="13.28515625" style="1" customWidth="1"/>
    <col min="785" max="785" width="14.140625" style="1" customWidth="1"/>
    <col min="786" max="786" width="14.42578125" style="1" customWidth="1"/>
    <col min="787" max="787" width="9.85546875" style="1" customWidth="1"/>
    <col min="788" max="1020" width="9.140625" style="1" customWidth="1"/>
    <col min="1021" max="1021" width="20.42578125" style="1" customWidth="1"/>
    <col min="1022" max="1022" width="20.42578125" style="1"/>
    <col min="1023" max="1024" width="20.42578125" style="1" customWidth="1"/>
    <col min="1025" max="1025" width="19.7109375" style="1" customWidth="1"/>
    <col min="1026" max="1026" width="14.140625" style="1" customWidth="1"/>
    <col min="1027" max="1027" width="13.140625" style="1" customWidth="1"/>
    <col min="1028" max="1028" width="13.5703125" style="1" customWidth="1"/>
    <col min="1029" max="1029" width="14.42578125" style="1" customWidth="1"/>
    <col min="1030" max="1030" width="12.42578125" style="1" customWidth="1"/>
    <col min="1031" max="1031" width="11" style="1" customWidth="1"/>
    <col min="1032" max="1032" width="11.7109375" style="1" customWidth="1"/>
    <col min="1033" max="1033" width="14.140625" style="1" customWidth="1"/>
    <col min="1034" max="1034" width="12.85546875" style="1" customWidth="1"/>
    <col min="1035" max="1035" width="14" style="1" customWidth="1"/>
    <col min="1036" max="1036" width="11.85546875" style="1" customWidth="1"/>
    <col min="1037" max="1037" width="13" style="1" customWidth="1"/>
    <col min="1038" max="1038" width="13.85546875" style="1" customWidth="1"/>
    <col min="1039" max="1040" width="13.28515625" style="1" customWidth="1"/>
    <col min="1041" max="1041" width="14.140625" style="1" customWidth="1"/>
    <col min="1042" max="1042" width="14.42578125" style="1" customWidth="1"/>
    <col min="1043" max="1043" width="9.85546875" style="1" customWidth="1"/>
    <col min="1044" max="1276" width="9.140625" style="1" customWidth="1"/>
    <col min="1277" max="1277" width="20.42578125" style="1" customWidth="1"/>
    <col min="1278" max="1278" width="20.42578125" style="1"/>
    <col min="1279" max="1280" width="20.42578125" style="1" customWidth="1"/>
    <col min="1281" max="1281" width="19.7109375" style="1" customWidth="1"/>
    <col min="1282" max="1282" width="14.140625" style="1" customWidth="1"/>
    <col min="1283" max="1283" width="13.140625" style="1" customWidth="1"/>
    <col min="1284" max="1284" width="13.5703125" style="1" customWidth="1"/>
    <col min="1285" max="1285" width="14.42578125" style="1" customWidth="1"/>
    <col min="1286" max="1286" width="12.42578125" style="1" customWidth="1"/>
    <col min="1287" max="1287" width="11" style="1" customWidth="1"/>
    <col min="1288" max="1288" width="11.7109375" style="1" customWidth="1"/>
    <col min="1289" max="1289" width="14.140625" style="1" customWidth="1"/>
    <col min="1290" max="1290" width="12.85546875" style="1" customWidth="1"/>
    <col min="1291" max="1291" width="14" style="1" customWidth="1"/>
    <col min="1292" max="1292" width="11.85546875" style="1" customWidth="1"/>
    <col min="1293" max="1293" width="13" style="1" customWidth="1"/>
    <col min="1294" max="1294" width="13.85546875" style="1" customWidth="1"/>
    <col min="1295" max="1296" width="13.28515625" style="1" customWidth="1"/>
    <col min="1297" max="1297" width="14.140625" style="1" customWidth="1"/>
    <col min="1298" max="1298" width="14.42578125" style="1" customWidth="1"/>
    <col min="1299" max="1299" width="9.85546875" style="1" customWidth="1"/>
    <col min="1300" max="1532" width="9.140625" style="1" customWidth="1"/>
    <col min="1533" max="1533" width="20.42578125" style="1" customWidth="1"/>
    <col min="1534" max="1534" width="20.42578125" style="1"/>
    <col min="1535" max="1536" width="20.42578125" style="1" customWidth="1"/>
    <col min="1537" max="1537" width="19.7109375" style="1" customWidth="1"/>
    <col min="1538" max="1538" width="14.140625" style="1" customWidth="1"/>
    <col min="1539" max="1539" width="13.140625" style="1" customWidth="1"/>
    <col min="1540" max="1540" width="13.5703125" style="1" customWidth="1"/>
    <col min="1541" max="1541" width="14.42578125" style="1" customWidth="1"/>
    <col min="1542" max="1542" width="12.42578125" style="1" customWidth="1"/>
    <col min="1543" max="1543" width="11" style="1" customWidth="1"/>
    <col min="1544" max="1544" width="11.7109375" style="1" customWidth="1"/>
    <col min="1545" max="1545" width="14.140625" style="1" customWidth="1"/>
    <col min="1546" max="1546" width="12.85546875" style="1" customWidth="1"/>
    <col min="1547" max="1547" width="14" style="1" customWidth="1"/>
    <col min="1548" max="1548" width="11.85546875" style="1" customWidth="1"/>
    <col min="1549" max="1549" width="13" style="1" customWidth="1"/>
    <col min="1550" max="1550" width="13.85546875" style="1" customWidth="1"/>
    <col min="1551" max="1552" width="13.28515625" style="1" customWidth="1"/>
    <col min="1553" max="1553" width="14.140625" style="1" customWidth="1"/>
    <col min="1554" max="1554" width="14.42578125" style="1" customWidth="1"/>
    <col min="1555" max="1555" width="9.85546875" style="1" customWidth="1"/>
    <col min="1556" max="1788" width="9.140625" style="1" customWidth="1"/>
    <col min="1789" max="1789" width="20.42578125" style="1" customWidth="1"/>
    <col min="1790" max="1790" width="20.42578125" style="1"/>
    <col min="1791" max="1792" width="20.42578125" style="1" customWidth="1"/>
    <col min="1793" max="1793" width="19.7109375" style="1" customWidth="1"/>
    <col min="1794" max="1794" width="14.140625" style="1" customWidth="1"/>
    <col min="1795" max="1795" width="13.140625" style="1" customWidth="1"/>
    <col min="1796" max="1796" width="13.5703125" style="1" customWidth="1"/>
    <col min="1797" max="1797" width="14.42578125" style="1" customWidth="1"/>
    <col min="1798" max="1798" width="12.42578125" style="1" customWidth="1"/>
    <col min="1799" max="1799" width="11" style="1" customWidth="1"/>
    <col min="1800" max="1800" width="11.7109375" style="1" customWidth="1"/>
    <col min="1801" max="1801" width="14.140625" style="1" customWidth="1"/>
    <col min="1802" max="1802" width="12.85546875" style="1" customWidth="1"/>
    <col min="1803" max="1803" width="14" style="1" customWidth="1"/>
    <col min="1804" max="1804" width="11.85546875" style="1" customWidth="1"/>
    <col min="1805" max="1805" width="13" style="1" customWidth="1"/>
    <col min="1806" max="1806" width="13.85546875" style="1" customWidth="1"/>
    <col min="1807" max="1808" width="13.28515625" style="1" customWidth="1"/>
    <col min="1809" max="1809" width="14.140625" style="1" customWidth="1"/>
    <col min="1810" max="1810" width="14.42578125" style="1" customWidth="1"/>
    <col min="1811" max="1811" width="9.85546875" style="1" customWidth="1"/>
    <col min="1812" max="2044" width="9.140625" style="1" customWidth="1"/>
    <col min="2045" max="2045" width="20.42578125" style="1" customWidth="1"/>
    <col min="2046" max="2046" width="20.42578125" style="1"/>
    <col min="2047" max="2048" width="20.42578125" style="1" customWidth="1"/>
    <col min="2049" max="2049" width="19.7109375" style="1" customWidth="1"/>
    <col min="2050" max="2050" width="14.140625" style="1" customWidth="1"/>
    <col min="2051" max="2051" width="13.140625" style="1" customWidth="1"/>
    <col min="2052" max="2052" width="13.5703125" style="1" customWidth="1"/>
    <col min="2053" max="2053" width="14.42578125" style="1" customWidth="1"/>
    <col min="2054" max="2054" width="12.42578125" style="1" customWidth="1"/>
    <col min="2055" max="2055" width="11" style="1" customWidth="1"/>
    <col min="2056" max="2056" width="11.7109375" style="1" customWidth="1"/>
    <col min="2057" max="2057" width="14.140625" style="1" customWidth="1"/>
    <col min="2058" max="2058" width="12.85546875" style="1" customWidth="1"/>
    <col min="2059" max="2059" width="14" style="1" customWidth="1"/>
    <col min="2060" max="2060" width="11.85546875" style="1" customWidth="1"/>
    <col min="2061" max="2061" width="13" style="1" customWidth="1"/>
    <col min="2062" max="2062" width="13.85546875" style="1" customWidth="1"/>
    <col min="2063" max="2064" width="13.28515625" style="1" customWidth="1"/>
    <col min="2065" max="2065" width="14.140625" style="1" customWidth="1"/>
    <col min="2066" max="2066" width="14.42578125" style="1" customWidth="1"/>
    <col min="2067" max="2067" width="9.85546875" style="1" customWidth="1"/>
    <col min="2068" max="2300" width="9.140625" style="1" customWidth="1"/>
    <col min="2301" max="2301" width="20.42578125" style="1" customWidth="1"/>
    <col min="2302" max="2302" width="20.42578125" style="1"/>
    <col min="2303" max="2304" width="20.42578125" style="1" customWidth="1"/>
    <col min="2305" max="2305" width="19.7109375" style="1" customWidth="1"/>
    <col min="2306" max="2306" width="14.140625" style="1" customWidth="1"/>
    <col min="2307" max="2307" width="13.140625" style="1" customWidth="1"/>
    <col min="2308" max="2308" width="13.5703125" style="1" customWidth="1"/>
    <col min="2309" max="2309" width="14.42578125" style="1" customWidth="1"/>
    <col min="2310" max="2310" width="12.42578125" style="1" customWidth="1"/>
    <col min="2311" max="2311" width="11" style="1" customWidth="1"/>
    <col min="2312" max="2312" width="11.7109375" style="1" customWidth="1"/>
    <col min="2313" max="2313" width="14.140625" style="1" customWidth="1"/>
    <col min="2314" max="2314" width="12.85546875" style="1" customWidth="1"/>
    <col min="2315" max="2315" width="14" style="1" customWidth="1"/>
    <col min="2316" max="2316" width="11.85546875" style="1" customWidth="1"/>
    <col min="2317" max="2317" width="13" style="1" customWidth="1"/>
    <col min="2318" max="2318" width="13.85546875" style="1" customWidth="1"/>
    <col min="2319" max="2320" width="13.28515625" style="1" customWidth="1"/>
    <col min="2321" max="2321" width="14.140625" style="1" customWidth="1"/>
    <col min="2322" max="2322" width="14.42578125" style="1" customWidth="1"/>
    <col min="2323" max="2323" width="9.85546875" style="1" customWidth="1"/>
    <col min="2324" max="2556" width="9.140625" style="1" customWidth="1"/>
    <col min="2557" max="2557" width="20.42578125" style="1" customWidth="1"/>
    <col min="2558" max="2558" width="20.42578125" style="1"/>
    <col min="2559" max="2560" width="20.42578125" style="1" customWidth="1"/>
    <col min="2561" max="2561" width="19.7109375" style="1" customWidth="1"/>
    <col min="2562" max="2562" width="14.140625" style="1" customWidth="1"/>
    <col min="2563" max="2563" width="13.140625" style="1" customWidth="1"/>
    <col min="2564" max="2564" width="13.5703125" style="1" customWidth="1"/>
    <col min="2565" max="2565" width="14.42578125" style="1" customWidth="1"/>
    <col min="2566" max="2566" width="12.42578125" style="1" customWidth="1"/>
    <col min="2567" max="2567" width="11" style="1" customWidth="1"/>
    <col min="2568" max="2568" width="11.7109375" style="1" customWidth="1"/>
    <col min="2569" max="2569" width="14.140625" style="1" customWidth="1"/>
    <col min="2570" max="2570" width="12.85546875" style="1" customWidth="1"/>
    <col min="2571" max="2571" width="14" style="1" customWidth="1"/>
    <col min="2572" max="2572" width="11.85546875" style="1" customWidth="1"/>
    <col min="2573" max="2573" width="13" style="1" customWidth="1"/>
    <col min="2574" max="2574" width="13.85546875" style="1" customWidth="1"/>
    <col min="2575" max="2576" width="13.28515625" style="1" customWidth="1"/>
    <col min="2577" max="2577" width="14.140625" style="1" customWidth="1"/>
    <col min="2578" max="2578" width="14.42578125" style="1" customWidth="1"/>
    <col min="2579" max="2579" width="9.85546875" style="1" customWidth="1"/>
    <col min="2580" max="2812" width="9.140625" style="1" customWidth="1"/>
    <col min="2813" max="2813" width="20.42578125" style="1" customWidth="1"/>
    <col min="2814" max="2814" width="20.42578125" style="1"/>
    <col min="2815" max="2816" width="20.42578125" style="1" customWidth="1"/>
    <col min="2817" max="2817" width="19.7109375" style="1" customWidth="1"/>
    <col min="2818" max="2818" width="14.140625" style="1" customWidth="1"/>
    <col min="2819" max="2819" width="13.140625" style="1" customWidth="1"/>
    <col min="2820" max="2820" width="13.5703125" style="1" customWidth="1"/>
    <col min="2821" max="2821" width="14.42578125" style="1" customWidth="1"/>
    <col min="2822" max="2822" width="12.42578125" style="1" customWidth="1"/>
    <col min="2823" max="2823" width="11" style="1" customWidth="1"/>
    <col min="2824" max="2824" width="11.7109375" style="1" customWidth="1"/>
    <col min="2825" max="2825" width="14.140625" style="1" customWidth="1"/>
    <col min="2826" max="2826" width="12.85546875" style="1" customWidth="1"/>
    <col min="2827" max="2827" width="14" style="1" customWidth="1"/>
    <col min="2828" max="2828" width="11.85546875" style="1" customWidth="1"/>
    <col min="2829" max="2829" width="13" style="1" customWidth="1"/>
    <col min="2830" max="2830" width="13.85546875" style="1" customWidth="1"/>
    <col min="2831" max="2832" width="13.28515625" style="1" customWidth="1"/>
    <col min="2833" max="2833" width="14.140625" style="1" customWidth="1"/>
    <col min="2834" max="2834" width="14.42578125" style="1" customWidth="1"/>
    <col min="2835" max="2835" width="9.85546875" style="1" customWidth="1"/>
    <col min="2836" max="3068" width="9.140625" style="1" customWidth="1"/>
    <col min="3069" max="3069" width="20.42578125" style="1" customWidth="1"/>
    <col min="3070" max="3070" width="20.42578125" style="1"/>
    <col min="3071" max="3072" width="20.42578125" style="1" customWidth="1"/>
    <col min="3073" max="3073" width="19.7109375" style="1" customWidth="1"/>
    <col min="3074" max="3074" width="14.140625" style="1" customWidth="1"/>
    <col min="3075" max="3075" width="13.140625" style="1" customWidth="1"/>
    <col min="3076" max="3076" width="13.5703125" style="1" customWidth="1"/>
    <col min="3077" max="3077" width="14.42578125" style="1" customWidth="1"/>
    <col min="3078" max="3078" width="12.42578125" style="1" customWidth="1"/>
    <col min="3079" max="3079" width="11" style="1" customWidth="1"/>
    <col min="3080" max="3080" width="11.7109375" style="1" customWidth="1"/>
    <col min="3081" max="3081" width="14.140625" style="1" customWidth="1"/>
    <col min="3082" max="3082" width="12.85546875" style="1" customWidth="1"/>
    <col min="3083" max="3083" width="14" style="1" customWidth="1"/>
    <col min="3084" max="3084" width="11.85546875" style="1" customWidth="1"/>
    <col min="3085" max="3085" width="13" style="1" customWidth="1"/>
    <col min="3086" max="3086" width="13.85546875" style="1" customWidth="1"/>
    <col min="3087" max="3088" width="13.28515625" style="1" customWidth="1"/>
    <col min="3089" max="3089" width="14.140625" style="1" customWidth="1"/>
    <col min="3090" max="3090" width="14.42578125" style="1" customWidth="1"/>
    <col min="3091" max="3091" width="9.85546875" style="1" customWidth="1"/>
    <col min="3092" max="3324" width="9.140625" style="1" customWidth="1"/>
    <col min="3325" max="3325" width="20.42578125" style="1" customWidth="1"/>
    <col min="3326" max="3326" width="20.42578125" style="1"/>
    <col min="3327" max="3328" width="20.42578125" style="1" customWidth="1"/>
    <col min="3329" max="3329" width="19.7109375" style="1" customWidth="1"/>
    <col min="3330" max="3330" width="14.140625" style="1" customWidth="1"/>
    <col min="3331" max="3331" width="13.140625" style="1" customWidth="1"/>
    <col min="3332" max="3332" width="13.5703125" style="1" customWidth="1"/>
    <col min="3333" max="3333" width="14.42578125" style="1" customWidth="1"/>
    <col min="3334" max="3334" width="12.42578125" style="1" customWidth="1"/>
    <col min="3335" max="3335" width="11" style="1" customWidth="1"/>
    <col min="3336" max="3336" width="11.7109375" style="1" customWidth="1"/>
    <col min="3337" max="3337" width="14.140625" style="1" customWidth="1"/>
    <col min="3338" max="3338" width="12.85546875" style="1" customWidth="1"/>
    <col min="3339" max="3339" width="14" style="1" customWidth="1"/>
    <col min="3340" max="3340" width="11.85546875" style="1" customWidth="1"/>
    <col min="3341" max="3341" width="13" style="1" customWidth="1"/>
    <col min="3342" max="3342" width="13.85546875" style="1" customWidth="1"/>
    <col min="3343" max="3344" width="13.28515625" style="1" customWidth="1"/>
    <col min="3345" max="3345" width="14.140625" style="1" customWidth="1"/>
    <col min="3346" max="3346" width="14.42578125" style="1" customWidth="1"/>
    <col min="3347" max="3347" width="9.85546875" style="1" customWidth="1"/>
    <col min="3348" max="3580" width="9.140625" style="1" customWidth="1"/>
    <col min="3581" max="3581" width="20.42578125" style="1" customWidth="1"/>
    <col min="3582" max="3582" width="20.42578125" style="1"/>
    <col min="3583" max="3584" width="20.42578125" style="1" customWidth="1"/>
    <col min="3585" max="3585" width="19.7109375" style="1" customWidth="1"/>
    <col min="3586" max="3586" width="14.140625" style="1" customWidth="1"/>
    <col min="3587" max="3587" width="13.140625" style="1" customWidth="1"/>
    <col min="3588" max="3588" width="13.5703125" style="1" customWidth="1"/>
    <col min="3589" max="3589" width="14.42578125" style="1" customWidth="1"/>
    <col min="3590" max="3590" width="12.42578125" style="1" customWidth="1"/>
    <col min="3591" max="3591" width="11" style="1" customWidth="1"/>
    <col min="3592" max="3592" width="11.7109375" style="1" customWidth="1"/>
    <col min="3593" max="3593" width="14.140625" style="1" customWidth="1"/>
    <col min="3594" max="3594" width="12.85546875" style="1" customWidth="1"/>
    <col min="3595" max="3595" width="14" style="1" customWidth="1"/>
    <col min="3596" max="3596" width="11.85546875" style="1" customWidth="1"/>
    <col min="3597" max="3597" width="13" style="1" customWidth="1"/>
    <col min="3598" max="3598" width="13.85546875" style="1" customWidth="1"/>
    <col min="3599" max="3600" width="13.28515625" style="1" customWidth="1"/>
    <col min="3601" max="3601" width="14.140625" style="1" customWidth="1"/>
    <col min="3602" max="3602" width="14.42578125" style="1" customWidth="1"/>
    <col min="3603" max="3603" width="9.85546875" style="1" customWidth="1"/>
    <col min="3604" max="3836" width="9.140625" style="1" customWidth="1"/>
    <col min="3837" max="3837" width="20.42578125" style="1" customWidth="1"/>
    <col min="3838" max="3838" width="20.42578125" style="1"/>
    <col min="3839" max="3840" width="20.42578125" style="1" customWidth="1"/>
    <col min="3841" max="3841" width="19.7109375" style="1" customWidth="1"/>
    <col min="3842" max="3842" width="14.140625" style="1" customWidth="1"/>
    <col min="3843" max="3843" width="13.140625" style="1" customWidth="1"/>
    <col min="3844" max="3844" width="13.5703125" style="1" customWidth="1"/>
    <col min="3845" max="3845" width="14.42578125" style="1" customWidth="1"/>
    <col min="3846" max="3846" width="12.42578125" style="1" customWidth="1"/>
    <col min="3847" max="3847" width="11" style="1" customWidth="1"/>
    <col min="3848" max="3848" width="11.7109375" style="1" customWidth="1"/>
    <col min="3849" max="3849" width="14.140625" style="1" customWidth="1"/>
    <col min="3850" max="3850" width="12.85546875" style="1" customWidth="1"/>
    <col min="3851" max="3851" width="14" style="1" customWidth="1"/>
    <col min="3852" max="3852" width="11.85546875" style="1" customWidth="1"/>
    <col min="3853" max="3853" width="13" style="1" customWidth="1"/>
    <col min="3854" max="3854" width="13.85546875" style="1" customWidth="1"/>
    <col min="3855" max="3856" width="13.28515625" style="1" customWidth="1"/>
    <col min="3857" max="3857" width="14.140625" style="1" customWidth="1"/>
    <col min="3858" max="3858" width="14.42578125" style="1" customWidth="1"/>
    <col min="3859" max="3859" width="9.85546875" style="1" customWidth="1"/>
    <col min="3860" max="4092" width="9.140625" style="1" customWidth="1"/>
    <col min="4093" max="4093" width="20.42578125" style="1" customWidth="1"/>
    <col min="4094" max="4094" width="20.42578125" style="1"/>
    <col min="4095" max="4096" width="20.42578125" style="1" customWidth="1"/>
    <col min="4097" max="4097" width="19.7109375" style="1" customWidth="1"/>
    <col min="4098" max="4098" width="14.140625" style="1" customWidth="1"/>
    <col min="4099" max="4099" width="13.140625" style="1" customWidth="1"/>
    <col min="4100" max="4100" width="13.5703125" style="1" customWidth="1"/>
    <col min="4101" max="4101" width="14.42578125" style="1" customWidth="1"/>
    <col min="4102" max="4102" width="12.42578125" style="1" customWidth="1"/>
    <col min="4103" max="4103" width="11" style="1" customWidth="1"/>
    <col min="4104" max="4104" width="11.7109375" style="1" customWidth="1"/>
    <col min="4105" max="4105" width="14.140625" style="1" customWidth="1"/>
    <col min="4106" max="4106" width="12.85546875" style="1" customWidth="1"/>
    <col min="4107" max="4107" width="14" style="1" customWidth="1"/>
    <col min="4108" max="4108" width="11.85546875" style="1" customWidth="1"/>
    <col min="4109" max="4109" width="13" style="1" customWidth="1"/>
    <col min="4110" max="4110" width="13.85546875" style="1" customWidth="1"/>
    <col min="4111" max="4112" width="13.28515625" style="1" customWidth="1"/>
    <col min="4113" max="4113" width="14.140625" style="1" customWidth="1"/>
    <col min="4114" max="4114" width="14.42578125" style="1" customWidth="1"/>
    <col min="4115" max="4115" width="9.85546875" style="1" customWidth="1"/>
    <col min="4116" max="4348" width="9.140625" style="1" customWidth="1"/>
    <col min="4349" max="4349" width="20.42578125" style="1" customWidth="1"/>
    <col min="4350" max="4350" width="20.42578125" style="1"/>
    <col min="4351" max="4352" width="20.42578125" style="1" customWidth="1"/>
    <col min="4353" max="4353" width="19.7109375" style="1" customWidth="1"/>
    <col min="4354" max="4354" width="14.140625" style="1" customWidth="1"/>
    <col min="4355" max="4355" width="13.140625" style="1" customWidth="1"/>
    <col min="4356" max="4356" width="13.5703125" style="1" customWidth="1"/>
    <col min="4357" max="4357" width="14.42578125" style="1" customWidth="1"/>
    <col min="4358" max="4358" width="12.42578125" style="1" customWidth="1"/>
    <col min="4359" max="4359" width="11" style="1" customWidth="1"/>
    <col min="4360" max="4360" width="11.7109375" style="1" customWidth="1"/>
    <col min="4361" max="4361" width="14.140625" style="1" customWidth="1"/>
    <col min="4362" max="4362" width="12.85546875" style="1" customWidth="1"/>
    <col min="4363" max="4363" width="14" style="1" customWidth="1"/>
    <col min="4364" max="4364" width="11.85546875" style="1" customWidth="1"/>
    <col min="4365" max="4365" width="13" style="1" customWidth="1"/>
    <col min="4366" max="4366" width="13.85546875" style="1" customWidth="1"/>
    <col min="4367" max="4368" width="13.28515625" style="1" customWidth="1"/>
    <col min="4369" max="4369" width="14.140625" style="1" customWidth="1"/>
    <col min="4370" max="4370" width="14.42578125" style="1" customWidth="1"/>
    <col min="4371" max="4371" width="9.85546875" style="1" customWidth="1"/>
    <col min="4372" max="4604" width="9.140625" style="1" customWidth="1"/>
    <col min="4605" max="4605" width="20.42578125" style="1" customWidth="1"/>
    <col min="4606" max="4606" width="20.42578125" style="1"/>
    <col min="4607" max="4608" width="20.42578125" style="1" customWidth="1"/>
    <col min="4609" max="4609" width="19.7109375" style="1" customWidth="1"/>
    <col min="4610" max="4610" width="14.140625" style="1" customWidth="1"/>
    <col min="4611" max="4611" width="13.140625" style="1" customWidth="1"/>
    <col min="4612" max="4612" width="13.5703125" style="1" customWidth="1"/>
    <col min="4613" max="4613" width="14.42578125" style="1" customWidth="1"/>
    <col min="4614" max="4614" width="12.42578125" style="1" customWidth="1"/>
    <col min="4615" max="4615" width="11" style="1" customWidth="1"/>
    <col min="4616" max="4616" width="11.7109375" style="1" customWidth="1"/>
    <col min="4617" max="4617" width="14.140625" style="1" customWidth="1"/>
    <col min="4618" max="4618" width="12.85546875" style="1" customWidth="1"/>
    <col min="4619" max="4619" width="14" style="1" customWidth="1"/>
    <col min="4620" max="4620" width="11.85546875" style="1" customWidth="1"/>
    <col min="4621" max="4621" width="13" style="1" customWidth="1"/>
    <col min="4622" max="4622" width="13.85546875" style="1" customWidth="1"/>
    <col min="4623" max="4624" width="13.28515625" style="1" customWidth="1"/>
    <col min="4625" max="4625" width="14.140625" style="1" customWidth="1"/>
    <col min="4626" max="4626" width="14.42578125" style="1" customWidth="1"/>
    <col min="4627" max="4627" width="9.85546875" style="1" customWidth="1"/>
    <col min="4628" max="4860" width="9.140625" style="1" customWidth="1"/>
    <col min="4861" max="4861" width="20.42578125" style="1" customWidth="1"/>
    <col min="4862" max="4862" width="20.42578125" style="1"/>
    <col min="4863" max="4864" width="20.42578125" style="1" customWidth="1"/>
    <col min="4865" max="4865" width="19.7109375" style="1" customWidth="1"/>
    <col min="4866" max="4866" width="14.140625" style="1" customWidth="1"/>
    <col min="4867" max="4867" width="13.140625" style="1" customWidth="1"/>
    <col min="4868" max="4868" width="13.5703125" style="1" customWidth="1"/>
    <col min="4869" max="4869" width="14.42578125" style="1" customWidth="1"/>
    <col min="4870" max="4870" width="12.42578125" style="1" customWidth="1"/>
    <col min="4871" max="4871" width="11" style="1" customWidth="1"/>
    <col min="4872" max="4872" width="11.7109375" style="1" customWidth="1"/>
    <col min="4873" max="4873" width="14.140625" style="1" customWidth="1"/>
    <col min="4874" max="4874" width="12.85546875" style="1" customWidth="1"/>
    <col min="4875" max="4875" width="14" style="1" customWidth="1"/>
    <col min="4876" max="4876" width="11.85546875" style="1" customWidth="1"/>
    <col min="4877" max="4877" width="13" style="1" customWidth="1"/>
    <col min="4878" max="4878" width="13.85546875" style="1" customWidth="1"/>
    <col min="4879" max="4880" width="13.28515625" style="1" customWidth="1"/>
    <col min="4881" max="4881" width="14.140625" style="1" customWidth="1"/>
    <col min="4882" max="4882" width="14.42578125" style="1" customWidth="1"/>
    <col min="4883" max="4883" width="9.85546875" style="1" customWidth="1"/>
    <col min="4884" max="5116" width="9.140625" style="1" customWidth="1"/>
    <col min="5117" max="5117" width="20.42578125" style="1" customWidth="1"/>
    <col min="5118" max="5118" width="20.42578125" style="1"/>
    <col min="5119" max="5120" width="20.42578125" style="1" customWidth="1"/>
    <col min="5121" max="5121" width="19.7109375" style="1" customWidth="1"/>
    <col min="5122" max="5122" width="14.140625" style="1" customWidth="1"/>
    <col min="5123" max="5123" width="13.140625" style="1" customWidth="1"/>
    <col min="5124" max="5124" width="13.5703125" style="1" customWidth="1"/>
    <col min="5125" max="5125" width="14.42578125" style="1" customWidth="1"/>
    <col min="5126" max="5126" width="12.42578125" style="1" customWidth="1"/>
    <col min="5127" max="5127" width="11" style="1" customWidth="1"/>
    <col min="5128" max="5128" width="11.7109375" style="1" customWidth="1"/>
    <col min="5129" max="5129" width="14.140625" style="1" customWidth="1"/>
    <col min="5130" max="5130" width="12.85546875" style="1" customWidth="1"/>
    <col min="5131" max="5131" width="14" style="1" customWidth="1"/>
    <col min="5132" max="5132" width="11.85546875" style="1" customWidth="1"/>
    <col min="5133" max="5133" width="13" style="1" customWidth="1"/>
    <col min="5134" max="5134" width="13.85546875" style="1" customWidth="1"/>
    <col min="5135" max="5136" width="13.28515625" style="1" customWidth="1"/>
    <col min="5137" max="5137" width="14.140625" style="1" customWidth="1"/>
    <col min="5138" max="5138" width="14.42578125" style="1" customWidth="1"/>
    <col min="5139" max="5139" width="9.85546875" style="1" customWidth="1"/>
    <col min="5140" max="5372" width="9.140625" style="1" customWidth="1"/>
    <col min="5373" max="5373" width="20.42578125" style="1" customWidth="1"/>
    <col min="5374" max="5374" width="20.42578125" style="1"/>
    <col min="5375" max="5376" width="20.42578125" style="1" customWidth="1"/>
    <col min="5377" max="5377" width="19.7109375" style="1" customWidth="1"/>
    <col min="5378" max="5378" width="14.140625" style="1" customWidth="1"/>
    <col min="5379" max="5379" width="13.140625" style="1" customWidth="1"/>
    <col min="5380" max="5380" width="13.5703125" style="1" customWidth="1"/>
    <col min="5381" max="5381" width="14.42578125" style="1" customWidth="1"/>
    <col min="5382" max="5382" width="12.42578125" style="1" customWidth="1"/>
    <col min="5383" max="5383" width="11" style="1" customWidth="1"/>
    <col min="5384" max="5384" width="11.7109375" style="1" customWidth="1"/>
    <col min="5385" max="5385" width="14.140625" style="1" customWidth="1"/>
    <col min="5386" max="5386" width="12.85546875" style="1" customWidth="1"/>
    <col min="5387" max="5387" width="14" style="1" customWidth="1"/>
    <col min="5388" max="5388" width="11.85546875" style="1" customWidth="1"/>
    <col min="5389" max="5389" width="13" style="1" customWidth="1"/>
    <col min="5390" max="5390" width="13.85546875" style="1" customWidth="1"/>
    <col min="5391" max="5392" width="13.28515625" style="1" customWidth="1"/>
    <col min="5393" max="5393" width="14.140625" style="1" customWidth="1"/>
    <col min="5394" max="5394" width="14.42578125" style="1" customWidth="1"/>
    <col min="5395" max="5395" width="9.85546875" style="1" customWidth="1"/>
    <col min="5396" max="5628" width="9.140625" style="1" customWidth="1"/>
    <col min="5629" max="5629" width="20.42578125" style="1" customWidth="1"/>
    <col min="5630" max="5630" width="20.42578125" style="1"/>
    <col min="5631" max="5632" width="20.42578125" style="1" customWidth="1"/>
    <col min="5633" max="5633" width="19.7109375" style="1" customWidth="1"/>
    <col min="5634" max="5634" width="14.140625" style="1" customWidth="1"/>
    <col min="5635" max="5635" width="13.140625" style="1" customWidth="1"/>
    <col min="5636" max="5636" width="13.5703125" style="1" customWidth="1"/>
    <col min="5637" max="5637" width="14.42578125" style="1" customWidth="1"/>
    <col min="5638" max="5638" width="12.42578125" style="1" customWidth="1"/>
    <col min="5639" max="5639" width="11" style="1" customWidth="1"/>
    <col min="5640" max="5640" width="11.7109375" style="1" customWidth="1"/>
    <col min="5641" max="5641" width="14.140625" style="1" customWidth="1"/>
    <col min="5642" max="5642" width="12.85546875" style="1" customWidth="1"/>
    <col min="5643" max="5643" width="14" style="1" customWidth="1"/>
    <col min="5644" max="5644" width="11.85546875" style="1" customWidth="1"/>
    <col min="5645" max="5645" width="13" style="1" customWidth="1"/>
    <col min="5646" max="5646" width="13.85546875" style="1" customWidth="1"/>
    <col min="5647" max="5648" width="13.28515625" style="1" customWidth="1"/>
    <col min="5649" max="5649" width="14.140625" style="1" customWidth="1"/>
    <col min="5650" max="5650" width="14.42578125" style="1" customWidth="1"/>
    <col min="5651" max="5651" width="9.85546875" style="1" customWidth="1"/>
    <col min="5652" max="5884" width="9.140625" style="1" customWidth="1"/>
    <col min="5885" max="5885" width="20.42578125" style="1" customWidth="1"/>
    <col min="5886" max="5886" width="20.42578125" style="1"/>
    <col min="5887" max="5888" width="20.42578125" style="1" customWidth="1"/>
    <col min="5889" max="5889" width="19.7109375" style="1" customWidth="1"/>
    <col min="5890" max="5890" width="14.140625" style="1" customWidth="1"/>
    <col min="5891" max="5891" width="13.140625" style="1" customWidth="1"/>
    <col min="5892" max="5892" width="13.5703125" style="1" customWidth="1"/>
    <col min="5893" max="5893" width="14.42578125" style="1" customWidth="1"/>
    <col min="5894" max="5894" width="12.42578125" style="1" customWidth="1"/>
    <col min="5895" max="5895" width="11" style="1" customWidth="1"/>
    <col min="5896" max="5896" width="11.7109375" style="1" customWidth="1"/>
    <col min="5897" max="5897" width="14.140625" style="1" customWidth="1"/>
    <col min="5898" max="5898" width="12.85546875" style="1" customWidth="1"/>
    <col min="5899" max="5899" width="14" style="1" customWidth="1"/>
    <col min="5900" max="5900" width="11.85546875" style="1" customWidth="1"/>
    <col min="5901" max="5901" width="13" style="1" customWidth="1"/>
    <col min="5902" max="5902" width="13.85546875" style="1" customWidth="1"/>
    <col min="5903" max="5904" width="13.28515625" style="1" customWidth="1"/>
    <col min="5905" max="5905" width="14.140625" style="1" customWidth="1"/>
    <col min="5906" max="5906" width="14.42578125" style="1" customWidth="1"/>
    <col min="5907" max="5907" width="9.85546875" style="1" customWidth="1"/>
    <col min="5908" max="6140" width="9.140625" style="1" customWidth="1"/>
    <col min="6141" max="6141" width="20.42578125" style="1" customWidth="1"/>
    <col min="6142" max="6142" width="20.42578125" style="1"/>
    <col min="6143" max="6144" width="20.42578125" style="1" customWidth="1"/>
    <col min="6145" max="6145" width="19.7109375" style="1" customWidth="1"/>
    <col min="6146" max="6146" width="14.140625" style="1" customWidth="1"/>
    <col min="6147" max="6147" width="13.140625" style="1" customWidth="1"/>
    <col min="6148" max="6148" width="13.5703125" style="1" customWidth="1"/>
    <col min="6149" max="6149" width="14.42578125" style="1" customWidth="1"/>
    <col min="6150" max="6150" width="12.42578125" style="1" customWidth="1"/>
    <col min="6151" max="6151" width="11" style="1" customWidth="1"/>
    <col min="6152" max="6152" width="11.7109375" style="1" customWidth="1"/>
    <col min="6153" max="6153" width="14.140625" style="1" customWidth="1"/>
    <col min="6154" max="6154" width="12.85546875" style="1" customWidth="1"/>
    <col min="6155" max="6155" width="14" style="1" customWidth="1"/>
    <col min="6156" max="6156" width="11.85546875" style="1" customWidth="1"/>
    <col min="6157" max="6157" width="13" style="1" customWidth="1"/>
    <col min="6158" max="6158" width="13.85546875" style="1" customWidth="1"/>
    <col min="6159" max="6160" width="13.28515625" style="1" customWidth="1"/>
    <col min="6161" max="6161" width="14.140625" style="1" customWidth="1"/>
    <col min="6162" max="6162" width="14.42578125" style="1" customWidth="1"/>
    <col min="6163" max="6163" width="9.85546875" style="1" customWidth="1"/>
    <col min="6164" max="6396" width="9.140625" style="1" customWidth="1"/>
    <col min="6397" max="6397" width="20.42578125" style="1" customWidth="1"/>
    <col min="6398" max="6398" width="20.42578125" style="1"/>
    <col min="6399" max="6400" width="20.42578125" style="1" customWidth="1"/>
    <col min="6401" max="6401" width="19.7109375" style="1" customWidth="1"/>
    <col min="6402" max="6402" width="14.140625" style="1" customWidth="1"/>
    <col min="6403" max="6403" width="13.140625" style="1" customWidth="1"/>
    <col min="6404" max="6404" width="13.5703125" style="1" customWidth="1"/>
    <col min="6405" max="6405" width="14.42578125" style="1" customWidth="1"/>
    <col min="6406" max="6406" width="12.42578125" style="1" customWidth="1"/>
    <col min="6407" max="6407" width="11" style="1" customWidth="1"/>
    <col min="6408" max="6408" width="11.7109375" style="1" customWidth="1"/>
    <col min="6409" max="6409" width="14.140625" style="1" customWidth="1"/>
    <col min="6410" max="6410" width="12.85546875" style="1" customWidth="1"/>
    <col min="6411" max="6411" width="14" style="1" customWidth="1"/>
    <col min="6412" max="6412" width="11.85546875" style="1" customWidth="1"/>
    <col min="6413" max="6413" width="13" style="1" customWidth="1"/>
    <col min="6414" max="6414" width="13.85546875" style="1" customWidth="1"/>
    <col min="6415" max="6416" width="13.28515625" style="1" customWidth="1"/>
    <col min="6417" max="6417" width="14.140625" style="1" customWidth="1"/>
    <col min="6418" max="6418" width="14.42578125" style="1" customWidth="1"/>
    <col min="6419" max="6419" width="9.85546875" style="1" customWidth="1"/>
    <col min="6420" max="6652" width="9.140625" style="1" customWidth="1"/>
    <col min="6653" max="6653" width="20.42578125" style="1" customWidth="1"/>
    <col min="6654" max="6654" width="20.42578125" style="1"/>
    <col min="6655" max="6656" width="20.42578125" style="1" customWidth="1"/>
    <col min="6657" max="6657" width="19.7109375" style="1" customWidth="1"/>
    <col min="6658" max="6658" width="14.140625" style="1" customWidth="1"/>
    <col min="6659" max="6659" width="13.140625" style="1" customWidth="1"/>
    <col min="6660" max="6660" width="13.5703125" style="1" customWidth="1"/>
    <col min="6661" max="6661" width="14.42578125" style="1" customWidth="1"/>
    <col min="6662" max="6662" width="12.42578125" style="1" customWidth="1"/>
    <col min="6663" max="6663" width="11" style="1" customWidth="1"/>
    <col min="6664" max="6664" width="11.7109375" style="1" customWidth="1"/>
    <col min="6665" max="6665" width="14.140625" style="1" customWidth="1"/>
    <col min="6666" max="6666" width="12.85546875" style="1" customWidth="1"/>
    <col min="6667" max="6667" width="14" style="1" customWidth="1"/>
    <col min="6668" max="6668" width="11.85546875" style="1" customWidth="1"/>
    <col min="6669" max="6669" width="13" style="1" customWidth="1"/>
    <col min="6670" max="6670" width="13.85546875" style="1" customWidth="1"/>
    <col min="6671" max="6672" width="13.28515625" style="1" customWidth="1"/>
    <col min="6673" max="6673" width="14.140625" style="1" customWidth="1"/>
    <col min="6674" max="6674" width="14.42578125" style="1" customWidth="1"/>
    <col min="6675" max="6675" width="9.85546875" style="1" customWidth="1"/>
    <col min="6676" max="6908" width="9.140625" style="1" customWidth="1"/>
    <col min="6909" max="6909" width="20.42578125" style="1" customWidth="1"/>
    <col min="6910" max="6910" width="20.42578125" style="1"/>
    <col min="6911" max="6912" width="20.42578125" style="1" customWidth="1"/>
    <col min="6913" max="6913" width="19.7109375" style="1" customWidth="1"/>
    <col min="6914" max="6914" width="14.140625" style="1" customWidth="1"/>
    <col min="6915" max="6915" width="13.140625" style="1" customWidth="1"/>
    <col min="6916" max="6916" width="13.5703125" style="1" customWidth="1"/>
    <col min="6917" max="6917" width="14.42578125" style="1" customWidth="1"/>
    <col min="6918" max="6918" width="12.42578125" style="1" customWidth="1"/>
    <col min="6919" max="6919" width="11" style="1" customWidth="1"/>
    <col min="6920" max="6920" width="11.7109375" style="1" customWidth="1"/>
    <col min="6921" max="6921" width="14.140625" style="1" customWidth="1"/>
    <col min="6922" max="6922" width="12.85546875" style="1" customWidth="1"/>
    <col min="6923" max="6923" width="14" style="1" customWidth="1"/>
    <col min="6924" max="6924" width="11.85546875" style="1" customWidth="1"/>
    <col min="6925" max="6925" width="13" style="1" customWidth="1"/>
    <col min="6926" max="6926" width="13.85546875" style="1" customWidth="1"/>
    <col min="6927" max="6928" width="13.28515625" style="1" customWidth="1"/>
    <col min="6929" max="6929" width="14.140625" style="1" customWidth="1"/>
    <col min="6930" max="6930" width="14.42578125" style="1" customWidth="1"/>
    <col min="6931" max="6931" width="9.85546875" style="1" customWidth="1"/>
    <col min="6932" max="7164" width="9.140625" style="1" customWidth="1"/>
    <col min="7165" max="7165" width="20.42578125" style="1" customWidth="1"/>
    <col min="7166" max="7166" width="20.42578125" style="1"/>
    <col min="7167" max="7168" width="20.42578125" style="1" customWidth="1"/>
    <col min="7169" max="7169" width="19.7109375" style="1" customWidth="1"/>
    <col min="7170" max="7170" width="14.140625" style="1" customWidth="1"/>
    <col min="7171" max="7171" width="13.140625" style="1" customWidth="1"/>
    <col min="7172" max="7172" width="13.5703125" style="1" customWidth="1"/>
    <col min="7173" max="7173" width="14.42578125" style="1" customWidth="1"/>
    <col min="7174" max="7174" width="12.42578125" style="1" customWidth="1"/>
    <col min="7175" max="7175" width="11" style="1" customWidth="1"/>
    <col min="7176" max="7176" width="11.7109375" style="1" customWidth="1"/>
    <col min="7177" max="7177" width="14.140625" style="1" customWidth="1"/>
    <col min="7178" max="7178" width="12.85546875" style="1" customWidth="1"/>
    <col min="7179" max="7179" width="14" style="1" customWidth="1"/>
    <col min="7180" max="7180" width="11.85546875" style="1" customWidth="1"/>
    <col min="7181" max="7181" width="13" style="1" customWidth="1"/>
    <col min="7182" max="7182" width="13.85546875" style="1" customWidth="1"/>
    <col min="7183" max="7184" width="13.28515625" style="1" customWidth="1"/>
    <col min="7185" max="7185" width="14.140625" style="1" customWidth="1"/>
    <col min="7186" max="7186" width="14.42578125" style="1" customWidth="1"/>
    <col min="7187" max="7187" width="9.85546875" style="1" customWidth="1"/>
    <col min="7188" max="7420" width="9.140625" style="1" customWidth="1"/>
    <col min="7421" max="7421" width="20.42578125" style="1" customWidth="1"/>
    <col min="7422" max="7422" width="20.42578125" style="1"/>
    <col min="7423" max="7424" width="20.42578125" style="1" customWidth="1"/>
    <col min="7425" max="7425" width="19.7109375" style="1" customWidth="1"/>
    <col min="7426" max="7426" width="14.140625" style="1" customWidth="1"/>
    <col min="7427" max="7427" width="13.140625" style="1" customWidth="1"/>
    <col min="7428" max="7428" width="13.5703125" style="1" customWidth="1"/>
    <col min="7429" max="7429" width="14.42578125" style="1" customWidth="1"/>
    <col min="7430" max="7430" width="12.42578125" style="1" customWidth="1"/>
    <col min="7431" max="7431" width="11" style="1" customWidth="1"/>
    <col min="7432" max="7432" width="11.7109375" style="1" customWidth="1"/>
    <col min="7433" max="7433" width="14.140625" style="1" customWidth="1"/>
    <col min="7434" max="7434" width="12.85546875" style="1" customWidth="1"/>
    <col min="7435" max="7435" width="14" style="1" customWidth="1"/>
    <col min="7436" max="7436" width="11.85546875" style="1" customWidth="1"/>
    <col min="7437" max="7437" width="13" style="1" customWidth="1"/>
    <col min="7438" max="7438" width="13.85546875" style="1" customWidth="1"/>
    <col min="7439" max="7440" width="13.28515625" style="1" customWidth="1"/>
    <col min="7441" max="7441" width="14.140625" style="1" customWidth="1"/>
    <col min="7442" max="7442" width="14.42578125" style="1" customWidth="1"/>
    <col min="7443" max="7443" width="9.85546875" style="1" customWidth="1"/>
    <col min="7444" max="7676" width="9.140625" style="1" customWidth="1"/>
    <col min="7677" max="7677" width="20.42578125" style="1" customWidth="1"/>
    <col min="7678" max="7678" width="20.42578125" style="1"/>
    <col min="7679" max="7680" width="20.42578125" style="1" customWidth="1"/>
    <col min="7681" max="7681" width="19.7109375" style="1" customWidth="1"/>
    <col min="7682" max="7682" width="14.140625" style="1" customWidth="1"/>
    <col min="7683" max="7683" width="13.140625" style="1" customWidth="1"/>
    <col min="7684" max="7684" width="13.5703125" style="1" customWidth="1"/>
    <col min="7685" max="7685" width="14.42578125" style="1" customWidth="1"/>
    <col min="7686" max="7686" width="12.42578125" style="1" customWidth="1"/>
    <col min="7687" max="7687" width="11" style="1" customWidth="1"/>
    <col min="7688" max="7688" width="11.7109375" style="1" customWidth="1"/>
    <col min="7689" max="7689" width="14.140625" style="1" customWidth="1"/>
    <col min="7690" max="7690" width="12.85546875" style="1" customWidth="1"/>
    <col min="7691" max="7691" width="14" style="1" customWidth="1"/>
    <col min="7692" max="7692" width="11.85546875" style="1" customWidth="1"/>
    <col min="7693" max="7693" width="13" style="1" customWidth="1"/>
    <col min="7694" max="7694" width="13.85546875" style="1" customWidth="1"/>
    <col min="7695" max="7696" width="13.28515625" style="1" customWidth="1"/>
    <col min="7697" max="7697" width="14.140625" style="1" customWidth="1"/>
    <col min="7698" max="7698" width="14.42578125" style="1" customWidth="1"/>
    <col min="7699" max="7699" width="9.85546875" style="1" customWidth="1"/>
    <col min="7700" max="7932" width="9.140625" style="1" customWidth="1"/>
    <col min="7933" max="7933" width="20.42578125" style="1" customWidth="1"/>
    <col min="7934" max="7934" width="20.42578125" style="1"/>
    <col min="7935" max="7936" width="20.42578125" style="1" customWidth="1"/>
    <col min="7937" max="7937" width="19.7109375" style="1" customWidth="1"/>
    <col min="7938" max="7938" width="14.140625" style="1" customWidth="1"/>
    <col min="7939" max="7939" width="13.140625" style="1" customWidth="1"/>
    <col min="7940" max="7940" width="13.5703125" style="1" customWidth="1"/>
    <col min="7941" max="7941" width="14.42578125" style="1" customWidth="1"/>
    <col min="7942" max="7942" width="12.42578125" style="1" customWidth="1"/>
    <col min="7943" max="7943" width="11" style="1" customWidth="1"/>
    <col min="7944" max="7944" width="11.7109375" style="1" customWidth="1"/>
    <col min="7945" max="7945" width="14.140625" style="1" customWidth="1"/>
    <col min="7946" max="7946" width="12.85546875" style="1" customWidth="1"/>
    <col min="7947" max="7947" width="14" style="1" customWidth="1"/>
    <col min="7948" max="7948" width="11.85546875" style="1" customWidth="1"/>
    <col min="7949" max="7949" width="13" style="1" customWidth="1"/>
    <col min="7950" max="7950" width="13.85546875" style="1" customWidth="1"/>
    <col min="7951" max="7952" width="13.28515625" style="1" customWidth="1"/>
    <col min="7953" max="7953" width="14.140625" style="1" customWidth="1"/>
    <col min="7954" max="7954" width="14.42578125" style="1" customWidth="1"/>
    <col min="7955" max="7955" width="9.85546875" style="1" customWidth="1"/>
    <col min="7956" max="8188" width="9.140625" style="1" customWidth="1"/>
    <col min="8189" max="8189" width="20.42578125" style="1" customWidth="1"/>
    <col min="8190" max="8190" width="20.42578125" style="1"/>
    <col min="8191" max="8192" width="20.42578125" style="1" customWidth="1"/>
    <col min="8193" max="8193" width="19.7109375" style="1" customWidth="1"/>
    <col min="8194" max="8194" width="14.140625" style="1" customWidth="1"/>
    <col min="8195" max="8195" width="13.140625" style="1" customWidth="1"/>
    <col min="8196" max="8196" width="13.5703125" style="1" customWidth="1"/>
    <col min="8197" max="8197" width="14.42578125" style="1" customWidth="1"/>
    <col min="8198" max="8198" width="12.42578125" style="1" customWidth="1"/>
    <col min="8199" max="8199" width="11" style="1" customWidth="1"/>
    <col min="8200" max="8200" width="11.7109375" style="1" customWidth="1"/>
    <col min="8201" max="8201" width="14.140625" style="1" customWidth="1"/>
    <col min="8202" max="8202" width="12.85546875" style="1" customWidth="1"/>
    <col min="8203" max="8203" width="14" style="1" customWidth="1"/>
    <col min="8204" max="8204" width="11.85546875" style="1" customWidth="1"/>
    <col min="8205" max="8205" width="13" style="1" customWidth="1"/>
    <col min="8206" max="8206" width="13.85546875" style="1" customWidth="1"/>
    <col min="8207" max="8208" width="13.28515625" style="1" customWidth="1"/>
    <col min="8209" max="8209" width="14.140625" style="1" customWidth="1"/>
    <col min="8210" max="8210" width="14.42578125" style="1" customWidth="1"/>
    <col min="8211" max="8211" width="9.85546875" style="1" customWidth="1"/>
    <col min="8212" max="8444" width="9.140625" style="1" customWidth="1"/>
    <col min="8445" max="8445" width="20.42578125" style="1" customWidth="1"/>
    <col min="8446" max="8446" width="20.42578125" style="1"/>
    <col min="8447" max="8448" width="20.42578125" style="1" customWidth="1"/>
    <col min="8449" max="8449" width="19.7109375" style="1" customWidth="1"/>
    <col min="8450" max="8450" width="14.140625" style="1" customWidth="1"/>
    <col min="8451" max="8451" width="13.140625" style="1" customWidth="1"/>
    <col min="8452" max="8452" width="13.5703125" style="1" customWidth="1"/>
    <col min="8453" max="8453" width="14.42578125" style="1" customWidth="1"/>
    <col min="8454" max="8454" width="12.42578125" style="1" customWidth="1"/>
    <col min="8455" max="8455" width="11" style="1" customWidth="1"/>
    <col min="8456" max="8456" width="11.7109375" style="1" customWidth="1"/>
    <col min="8457" max="8457" width="14.140625" style="1" customWidth="1"/>
    <col min="8458" max="8458" width="12.85546875" style="1" customWidth="1"/>
    <col min="8459" max="8459" width="14" style="1" customWidth="1"/>
    <col min="8460" max="8460" width="11.85546875" style="1" customWidth="1"/>
    <col min="8461" max="8461" width="13" style="1" customWidth="1"/>
    <col min="8462" max="8462" width="13.85546875" style="1" customWidth="1"/>
    <col min="8463" max="8464" width="13.28515625" style="1" customWidth="1"/>
    <col min="8465" max="8465" width="14.140625" style="1" customWidth="1"/>
    <col min="8466" max="8466" width="14.42578125" style="1" customWidth="1"/>
    <col min="8467" max="8467" width="9.85546875" style="1" customWidth="1"/>
    <col min="8468" max="8700" width="9.140625" style="1" customWidth="1"/>
    <col min="8701" max="8701" width="20.42578125" style="1" customWidth="1"/>
    <col min="8702" max="8702" width="20.42578125" style="1"/>
    <col min="8703" max="8704" width="20.42578125" style="1" customWidth="1"/>
    <col min="8705" max="8705" width="19.7109375" style="1" customWidth="1"/>
    <col min="8706" max="8706" width="14.140625" style="1" customWidth="1"/>
    <col min="8707" max="8707" width="13.140625" style="1" customWidth="1"/>
    <col min="8708" max="8708" width="13.5703125" style="1" customWidth="1"/>
    <col min="8709" max="8709" width="14.42578125" style="1" customWidth="1"/>
    <col min="8710" max="8710" width="12.42578125" style="1" customWidth="1"/>
    <col min="8711" max="8711" width="11" style="1" customWidth="1"/>
    <col min="8712" max="8712" width="11.7109375" style="1" customWidth="1"/>
    <col min="8713" max="8713" width="14.140625" style="1" customWidth="1"/>
    <col min="8714" max="8714" width="12.85546875" style="1" customWidth="1"/>
    <col min="8715" max="8715" width="14" style="1" customWidth="1"/>
    <col min="8716" max="8716" width="11.85546875" style="1" customWidth="1"/>
    <col min="8717" max="8717" width="13" style="1" customWidth="1"/>
    <col min="8718" max="8718" width="13.85546875" style="1" customWidth="1"/>
    <col min="8719" max="8720" width="13.28515625" style="1" customWidth="1"/>
    <col min="8721" max="8721" width="14.140625" style="1" customWidth="1"/>
    <col min="8722" max="8722" width="14.42578125" style="1" customWidth="1"/>
    <col min="8723" max="8723" width="9.85546875" style="1" customWidth="1"/>
    <col min="8724" max="8956" width="9.140625" style="1" customWidth="1"/>
    <col min="8957" max="8957" width="20.42578125" style="1" customWidth="1"/>
    <col min="8958" max="8958" width="20.42578125" style="1"/>
    <col min="8959" max="8960" width="20.42578125" style="1" customWidth="1"/>
    <col min="8961" max="8961" width="19.7109375" style="1" customWidth="1"/>
    <col min="8962" max="8962" width="14.140625" style="1" customWidth="1"/>
    <col min="8963" max="8963" width="13.140625" style="1" customWidth="1"/>
    <col min="8964" max="8964" width="13.5703125" style="1" customWidth="1"/>
    <col min="8965" max="8965" width="14.42578125" style="1" customWidth="1"/>
    <col min="8966" max="8966" width="12.42578125" style="1" customWidth="1"/>
    <col min="8967" max="8967" width="11" style="1" customWidth="1"/>
    <col min="8968" max="8968" width="11.7109375" style="1" customWidth="1"/>
    <col min="8969" max="8969" width="14.140625" style="1" customWidth="1"/>
    <col min="8970" max="8970" width="12.85546875" style="1" customWidth="1"/>
    <col min="8971" max="8971" width="14" style="1" customWidth="1"/>
    <col min="8972" max="8972" width="11.85546875" style="1" customWidth="1"/>
    <col min="8973" max="8973" width="13" style="1" customWidth="1"/>
    <col min="8974" max="8974" width="13.85546875" style="1" customWidth="1"/>
    <col min="8975" max="8976" width="13.28515625" style="1" customWidth="1"/>
    <col min="8977" max="8977" width="14.140625" style="1" customWidth="1"/>
    <col min="8978" max="8978" width="14.42578125" style="1" customWidth="1"/>
    <col min="8979" max="8979" width="9.85546875" style="1" customWidth="1"/>
    <col min="8980" max="9212" width="9.140625" style="1" customWidth="1"/>
    <col min="9213" max="9213" width="20.42578125" style="1" customWidth="1"/>
    <col min="9214" max="9214" width="20.42578125" style="1"/>
    <col min="9215" max="9216" width="20.42578125" style="1" customWidth="1"/>
    <col min="9217" max="9217" width="19.7109375" style="1" customWidth="1"/>
    <col min="9218" max="9218" width="14.140625" style="1" customWidth="1"/>
    <col min="9219" max="9219" width="13.140625" style="1" customWidth="1"/>
    <col min="9220" max="9220" width="13.5703125" style="1" customWidth="1"/>
    <col min="9221" max="9221" width="14.42578125" style="1" customWidth="1"/>
    <col min="9222" max="9222" width="12.42578125" style="1" customWidth="1"/>
    <col min="9223" max="9223" width="11" style="1" customWidth="1"/>
    <col min="9224" max="9224" width="11.7109375" style="1" customWidth="1"/>
    <col min="9225" max="9225" width="14.140625" style="1" customWidth="1"/>
    <col min="9226" max="9226" width="12.85546875" style="1" customWidth="1"/>
    <col min="9227" max="9227" width="14" style="1" customWidth="1"/>
    <col min="9228" max="9228" width="11.85546875" style="1" customWidth="1"/>
    <col min="9229" max="9229" width="13" style="1" customWidth="1"/>
    <col min="9230" max="9230" width="13.85546875" style="1" customWidth="1"/>
    <col min="9231" max="9232" width="13.28515625" style="1" customWidth="1"/>
    <col min="9233" max="9233" width="14.140625" style="1" customWidth="1"/>
    <col min="9234" max="9234" width="14.42578125" style="1" customWidth="1"/>
    <col min="9235" max="9235" width="9.85546875" style="1" customWidth="1"/>
    <col min="9236" max="9468" width="9.140625" style="1" customWidth="1"/>
    <col min="9469" max="9469" width="20.42578125" style="1" customWidth="1"/>
    <col min="9470" max="9470" width="20.42578125" style="1"/>
    <col min="9471" max="9472" width="20.42578125" style="1" customWidth="1"/>
    <col min="9473" max="9473" width="19.7109375" style="1" customWidth="1"/>
    <col min="9474" max="9474" width="14.140625" style="1" customWidth="1"/>
    <col min="9475" max="9475" width="13.140625" style="1" customWidth="1"/>
    <col min="9476" max="9476" width="13.5703125" style="1" customWidth="1"/>
    <col min="9477" max="9477" width="14.42578125" style="1" customWidth="1"/>
    <col min="9478" max="9478" width="12.42578125" style="1" customWidth="1"/>
    <col min="9479" max="9479" width="11" style="1" customWidth="1"/>
    <col min="9480" max="9480" width="11.7109375" style="1" customWidth="1"/>
    <col min="9481" max="9481" width="14.140625" style="1" customWidth="1"/>
    <col min="9482" max="9482" width="12.85546875" style="1" customWidth="1"/>
    <col min="9483" max="9483" width="14" style="1" customWidth="1"/>
    <col min="9484" max="9484" width="11.85546875" style="1" customWidth="1"/>
    <col min="9485" max="9485" width="13" style="1" customWidth="1"/>
    <col min="9486" max="9486" width="13.85546875" style="1" customWidth="1"/>
    <col min="9487" max="9488" width="13.28515625" style="1" customWidth="1"/>
    <col min="9489" max="9489" width="14.140625" style="1" customWidth="1"/>
    <col min="9490" max="9490" width="14.42578125" style="1" customWidth="1"/>
    <col min="9491" max="9491" width="9.85546875" style="1" customWidth="1"/>
    <col min="9492" max="9724" width="9.140625" style="1" customWidth="1"/>
    <col min="9725" max="9725" width="20.42578125" style="1" customWidth="1"/>
    <col min="9726" max="9726" width="20.42578125" style="1"/>
    <col min="9727" max="9728" width="20.42578125" style="1" customWidth="1"/>
    <col min="9729" max="9729" width="19.7109375" style="1" customWidth="1"/>
    <col min="9730" max="9730" width="14.140625" style="1" customWidth="1"/>
    <col min="9731" max="9731" width="13.140625" style="1" customWidth="1"/>
    <col min="9732" max="9732" width="13.5703125" style="1" customWidth="1"/>
    <col min="9733" max="9733" width="14.42578125" style="1" customWidth="1"/>
    <col min="9734" max="9734" width="12.42578125" style="1" customWidth="1"/>
    <col min="9735" max="9735" width="11" style="1" customWidth="1"/>
    <col min="9736" max="9736" width="11.7109375" style="1" customWidth="1"/>
    <col min="9737" max="9737" width="14.140625" style="1" customWidth="1"/>
    <col min="9738" max="9738" width="12.85546875" style="1" customWidth="1"/>
    <col min="9739" max="9739" width="14" style="1" customWidth="1"/>
    <col min="9740" max="9740" width="11.85546875" style="1" customWidth="1"/>
    <col min="9741" max="9741" width="13" style="1" customWidth="1"/>
    <col min="9742" max="9742" width="13.85546875" style="1" customWidth="1"/>
    <col min="9743" max="9744" width="13.28515625" style="1" customWidth="1"/>
    <col min="9745" max="9745" width="14.140625" style="1" customWidth="1"/>
    <col min="9746" max="9746" width="14.42578125" style="1" customWidth="1"/>
    <col min="9747" max="9747" width="9.85546875" style="1" customWidth="1"/>
    <col min="9748" max="9980" width="9.140625" style="1" customWidth="1"/>
    <col min="9981" max="9981" width="20.42578125" style="1" customWidth="1"/>
    <col min="9982" max="9982" width="20.42578125" style="1"/>
    <col min="9983" max="9984" width="20.42578125" style="1" customWidth="1"/>
    <col min="9985" max="9985" width="19.7109375" style="1" customWidth="1"/>
    <col min="9986" max="9986" width="14.140625" style="1" customWidth="1"/>
    <col min="9987" max="9987" width="13.140625" style="1" customWidth="1"/>
    <col min="9988" max="9988" width="13.5703125" style="1" customWidth="1"/>
    <col min="9989" max="9989" width="14.42578125" style="1" customWidth="1"/>
    <col min="9990" max="9990" width="12.42578125" style="1" customWidth="1"/>
    <col min="9991" max="9991" width="11" style="1" customWidth="1"/>
    <col min="9992" max="9992" width="11.7109375" style="1" customWidth="1"/>
    <col min="9993" max="9993" width="14.140625" style="1" customWidth="1"/>
    <col min="9994" max="9994" width="12.85546875" style="1" customWidth="1"/>
    <col min="9995" max="9995" width="14" style="1" customWidth="1"/>
    <col min="9996" max="9996" width="11.85546875" style="1" customWidth="1"/>
    <col min="9997" max="9997" width="13" style="1" customWidth="1"/>
    <col min="9998" max="9998" width="13.85546875" style="1" customWidth="1"/>
    <col min="9999" max="10000" width="13.28515625" style="1" customWidth="1"/>
    <col min="10001" max="10001" width="14.140625" style="1" customWidth="1"/>
    <col min="10002" max="10002" width="14.42578125" style="1" customWidth="1"/>
    <col min="10003" max="10003" width="9.85546875" style="1" customWidth="1"/>
    <col min="10004" max="10236" width="9.140625" style="1" customWidth="1"/>
    <col min="10237" max="10237" width="20.42578125" style="1" customWidth="1"/>
    <col min="10238" max="10238" width="20.42578125" style="1"/>
    <col min="10239" max="10240" width="20.42578125" style="1" customWidth="1"/>
    <col min="10241" max="10241" width="19.7109375" style="1" customWidth="1"/>
    <col min="10242" max="10242" width="14.140625" style="1" customWidth="1"/>
    <col min="10243" max="10243" width="13.140625" style="1" customWidth="1"/>
    <col min="10244" max="10244" width="13.5703125" style="1" customWidth="1"/>
    <col min="10245" max="10245" width="14.42578125" style="1" customWidth="1"/>
    <col min="10246" max="10246" width="12.42578125" style="1" customWidth="1"/>
    <col min="10247" max="10247" width="11" style="1" customWidth="1"/>
    <col min="10248" max="10248" width="11.7109375" style="1" customWidth="1"/>
    <col min="10249" max="10249" width="14.140625" style="1" customWidth="1"/>
    <col min="10250" max="10250" width="12.85546875" style="1" customWidth="1"/>
    <col min="10251" max="10251" width="14" style="1" customWidth="1"/>
    <col min="10252" max="10252" width="11.85546875" style="1" customWidth="1"/>
    <col min="10253" max="10253" width="13" style="1" customWidth="1"/>
    <col min="10254" max="10254" width="13.85546875" style="1" customWidth="1"/>
    <col min="10255" max="10256" width="13.28515625" style="1" customWidth="1"/>
    <col min="10257" max="10257" width="14.140625" style="1" customWidth="1"/>
    <col min="10258" max="10258" width="14.42578125" style="1" customWidth="1"/>
    <col min="10259" max="10259" width="9.85546875" style="1" customWidth="1"/>
    <col min="10260" max="10492" width="9.140625" style="1" customWidth="1"/>
    <col min="10493" max="10493" width="20.42578125" style="1" customWidth="1"/>
    <col min="10494" max="10494" width="20.42578125" style="1"/>
    <col min="10495" max="10496" width="20.42578125" style="1" customWidth="1"/>
    <col min="10497" max="10497" width="19.7109375" style="1" customWidth="1"/>
    <col min="10498" max="10498" width="14.140625" style="1" customWidth="1"/>
    <col min="10499" max="10499" width="13.140625" style="1" customWidth="1"/>
    <col min="10500" max="10500" width="13.5703125" style="1" customWidth="1"/>
    <col min="10501" max="10501" width="14.42578125" style="1" customWidth="1"/>
    <col min="10502" max="10502" width="12.42578125" style="1" customWidth="1"/>
    <col min="10503" max="10503" width="11" style="1" customWidth="1"/>
    <col min="10504" max="10504" width="11.7109375" style="1" customWidth="1"/>
    <col min="10505" max="10505" width="14.140625" style="1" customWidth="1"/>
    <col min="10506" max="10506" width="12.85546875" style="1" customWidth="1"/>
    <col min="10507" max="10507" width="14" style="1" customWidth="1"/>
    <col min="10508" max="10508" width="11.85546875" style="1" customWidth="1"/>
    <col min="10509" max="10509" width="13" style="1" customWidth="1"/>
    <col min="10510" max="10510" width="13.85546875" style="1" customWidth="1"/>
    <col min="10511" max="10512" width="13.28515625" style="1" customWidth="1"/>
    <col min="10513" max="10513" width="14.140625" style="1" customWidth="1"/>
    <col min="10514" max="10514" width="14.42578125" style="1" customWidth="1"/>
    <col min="10515" max="10515" width="9.85546875" style="1" customWidth="1"/>
    <col min="10516" max="10748" width="9.140625" style="1" customWidth="1"/>
    <col min="10749" max="10749" width="20.42578125" style="1" customWidth="1"/>
    <col min="10750" max="10750" width="20.42578125" style="1"/>
    <col min="10751" max="10752" width="20.42578125" style="1" customWidth="1"/>
    <col min="10753" max="10753" width="19.7109375" style="1" customWidth="1"/>
    <col min="10754" max="10754" width="14.140625" style="1" customWidth="1"/>
    <col min="10755" max="10755" width="13.140625" style="1" customWidth="1"/>
    <col min="10756" max="10756" width="13.5703125" style="1" customWidth="1"/>
    <col min="10757" max="10757" width="14.42578125" style="1" customWidth="1"/>
    <col min="10758" max="10758" width="12.42578125" style="1" customWidth="1"/>
    <col min="10759" max="10759" width="11" style="1" customWidth="1"/>
    <col min="10760" max="10760" width="11.7109375" style="1" customWidth="1"/>
    <col min="10761" max="10761" width="14.140625" style="1" customWidth="1"/>
    <col min="10762" max="10762" width="12.85546875" style="1" customWidth="1"/>
    <col min="10763" max="10763" width="14" style="1" customWidth="1"/>
    <col min="10764" max="10764" width="11.85546875" style="1" customWidth="1"/>
    <col min="10765" max="10765" width="13" style="1" customWidth="1"/>
    <col min="10766" max="10766" width="13.85546875" style="1" customWidth="1"/>
    <col min="10767" max="10768" width="13.28515625" style="1" customWidth="1"/>
    <col min="10769" max="10769" width="14.140625" style="1" customWidth="1"/>
    <col min="10770" max="10770" width="14.42578125" style="1" customWidth="1"/>
    <col min="10771" max="10771" width="9.85546875" style="1" customWidth="1"/>
    <col min="10772" max="11004" width="9.140625" style="1" customWidth="1"/>
    <col min="11005" max="11005" width="20.42578125" style="1" customWidth="1"/>
    <col min="11006" max="11006" width="20.42578125" style="1"/>
    <col min="11007" max="11008" width="20.42578125" style="1" customWidth="1"/>
    <col min="11009" max="11009" width="19.7109375" style="1" customWidth="1"/>
    <col min="11010" max="11010" width="14.140625" style="1" customWidth="1"/>
    <col min="11011" max="11011" width="13.140625" style="1" customWidth="1"/>
    <col min="11012" max="11012" width="13.5703125" style="1" customWidth="1"/>
    <col min="11013" max="11013" width="14.42578125" style="1" customWidth="1"/>
    <col min="11014" max="11014" width="12.42578125" style="1" customWidth="1"/>
    <col min="11015" max="11015" width="11" style="1" customWidth="1"/>
    <col min="11016" max="11016" width="11.7109375" style="1" customWidth="1"/>
    <col min="11017" max="11017" width="14.140625" style="1" customWidth="1"/>
    <col min="11018" max="11018" width="12.85546875" style="1" customWidth="1"/>
    <col min="11019" max="11019" width="14" style="1" customWidth="1"/>
    <col min="11020" max="11020" width="11.85546875" style="1" customWidth="1"/>
    <col min="11021" max="11021" width="13" style="1" customWidth="1"/>
    <col min="11022" max="11022" width="13.85546875" style="1" customWidth="1"/>
    <col min="11023" max="11024" width="13.28515625" style="1" customWidth="1"/>
    <col min="11025" max="11025" width="14.140625" style="1" customWidth="1"/>
    <col min="11026" max="11026" width="14.42578125" style="1" customWidth="1"/>
    <col min="11027" max="11027" width="9.85546875" style="1" customWidth="1"/>
    <col min="11028" max="11260" width="9.140625" style="1" customWidth="1"/>
    <col min="11261" max="11261" width="20.42578125" style="1" customWidth="1"/>
    <col min="11262" max="11262" width="20.42578125" style="1"/>
    <col min="11263" max="11264" width="20.42578125" style="1" customWidth="1"/>
    <col min="11265" max="11265" width="19.7109375" style="1" customWidth="1"/>
    <col min="11266" max="11266" width="14.140625" style="1" customWidth="1"/>
    <col min="11267" max="11267" width="13.140625" style="1" customWidth="1"/>
    <col min="11268" max="11268" width="13.5703125" style="1" customWidth="1"/>
    <col min="11269" max="11269" width="14.42578125" style="1" customWidth="1"/>
    <col min="11270" max="11270" width="12.42578125" style="1" customWidth="1"/>
    <col min="11271" max="11271" width="11" style="1" customWidth="1"/>
    <col min="11272" max="11272" width="11.7109375" style="1" customWidth="1"/>
    <col min="11273" max="11273" width="14.140625" style="1" customWidth="1"/>
    <col min="11274" max="11274" width="12.85546875" style="1" customWidth="1"/>
    <col min="11275" max="11275" width="14" style="1" customWidth="1"/>
    <col min="11276" max="11276" width="11.85546875" style="1" customWidth="1"/>
    <col min="11277" max="11277" width="13" style="1" customWidth="1"/>
    <col min="11278" max="11278" width="13.85546875" style="1" customWidth="1"/>
    <col min="11279" max="11280" width="13.28515625" style="1" customWidth="1"/>
    <col min="11281" max="11281" width="14.140625" style="1" customWidth="1"/>
    <col min="11282" max="11282" width="14.42578125" style="1" customWidth="1"/>
    <col min="11283" max="11283" width="9.85546875" style="1" customWidth="1"/>
    <col min="11284" max="11516" width="9.140625" style="1" customWidth="1"/>
    <col min="11517" max="11517" width="20.42578125" style="1" customWidth="1"/>
    <col min="11518" max="11518" width="20.42578125" style="1"/>
    <col min="11519" max="11520" width="20.42578125" style="1" customWidth="1"/>
    <col min="11521" max="11521" width="19.7109375" style="1" customWidth="1"/>
    <col min="11522" max="11522" width="14.140625" style="1" customWidth="1"/>
    <col min="11523" max="11523" width="13.140625" style="1" customWidth="1"/>
    <col min="11524" max="11524" width="13.5703125" style="1" customWidth="1"/>
    <col min="11525" max="11525" width="14.42578125" style="1" customWidth="1"/>
    <col min="11526" max="11526" width="12.42578125" style="1" customWidth="1"/>
    <col min="11527" max="11527" width="11" style="1" customWidth="1"/>
    <col min="11528" max="11528" width="11.7109375" style="1" customWidth="1"/>
    <col min="11529" max="11529" width="14.140625" style="1" customWidth="1"/>
    <col min="11530" max="11530" width="12.85546875" style="1" customWidth="1"/>
    <col min="11531" max="11531" width="14" style="1" customWidth="1"/>
    <col min="11532" max="11532" width="11.85546875" style="1" customWidth="1"/>
    <col min="11533" max="11533" width="13" style="1" customWidth="1"/>
    <col min="11534" max="11534" width="13.85546875" style="1" customWidth="1"/>
    <col min="11535" max="11536" width="13.28515625" style="1" customWidth="1"/>
    <col min="11537" max="11537" width="14.140625" style="1" customWidth="1"/>
    <col min="11538" max="11538" width="14.42578125" style="1" customWidth="1"/>
    <col min="11539" max="11539" width="9.85546875" style="1" customWidth="1"/>
    <col min="11540" max="11772" width="9.140625" style="1" customWidth="1"/>
    <col min="11773" max="11773" width="20.42578125" style="1" customWidth="1"/>
    <col min="11774" max="11774" width="20.42578125" style="1"/>
    <col min="11775" max="11776" width="20.42578125" style="1" customWidth="1"/>
    <col min="11777" max="11777" width="19.7109375" style="1" customWidth="1"/>
    <col min="11778" max="11778" width="14.140625" style="1" customWidth="1"/>
    <col min="11779" max="11779" width="13.140625" style="1" customWidth="1"/>
    <col min="11780" max="11780" width="13.5703125" style="1" customWidth="1"/>
    <col min="11781" max="11781" width="14.42578125" style="1" customWidth="1"/>
    <col min="11782" max="11782" width="12.42578125" style="1" customWidth="1"/>
    <col min="11783" max="11783" width="11" style="1" customWidth="1"/>
    <col min="11784" max="11784" width="11.7109375" style="1" customWidth="1"/>
    <col min="11785" max="11785" width="14.140625" style="1" customWidth="1"/>
    <col min="11786" max="11786" width="12.85546875" style="1" customWidth="1"/>
    <col min="11787" max="11787" width="14" style="1" customWidth="1"/>
    <col min="11788" max="11788" width="11.85546875" style="1" customWidth="1"/>
    <col min="11789" max="11789" width="13" style="1" customWidth="1"/>
    <col min="11790" max="11790" width="13.85546875" style="1" customWidth="1"/>
    <col min="11791" max="11792" width="13.28515625" style="1" customWidth="1"/>
    <col min="11793" max="11793" width="14.140625" style="1" customWidth="1"/>
    <col min="11794" max="11794" width="14.42578125" style="1" customWidth="1"/>
    <col min="11795" max="11795" width="9.85546875" style="1" customWidth="1"/>
    <col min="11796" max="12028" width="9.140625" style="1" customWidth="1"/>
    <col min="12029" max="12029" width="20.42578125" style="1" customWidth="1"/>
    <col min="12030" max="12030" width="20.42578125" style="1"/>
    <col min="12031" max="12032" width="20.42578125" style="1" customWidth="1"/>
    <col min="12033" max="12033" width="19.7109375" style="1" customWidth="1"/>
    <col min="12034" max="12034" width="14.140625" style="1" customWidth="1"/>
    <col min="12035" max="12035" width="13.140625" style="1" customWidth="1"/>
    <col min="12036" max="12036" width="13.5703125" style="1" customWidth="1"/>
    <col min="12037" max="12037" width="14.42578125" style="1" customWidth="1"/>
    <col min="12038" max="12038" width="12.42578125" style="1" customWidth="1"/>
    <col min="12039" max="12039" width="11" style="1" customWidth="1"/>
    <col min="12040" max="12040" width="11.7109375" style="1" customWidth="1"/>
    <col min="12041" max="12041" width="14.140625" style="1" customWidth="1"/>
    <col min="12042" max="12042" width="12.85546875" style="1" customWidth="1"/>
    <col min="12043" max="12043" width="14" style="1" customWidth="1"/>
    <col min="12044" max="12044" width="11.85546875" style="1" customWidth="1"/>
    <col min="12045" max="12045" width="13" style="1" customWidth="1"/>
    <col min="12046" max="12046" width="13.85546875" style="1" customWidth="1"/>
    <col min="12047" max="12048" width="13.28515625" style="1" customWidth="1"/>
    <col min="12049" max="12049" width="14.140625" style="1" customWidth="1"/>
    <col min="12050" max="12050" width="14.42578125" style="1" customWidth="1"/>
    <col min="12051" max="12051" width="9.85546875" style="1" customWidth="1"/>
    <col min="12052" max="12284" width="9.140625" style="1" customWidth="1"/>
    <col min="12285" max="12285" width="20.42578125" style="1" customWidth="1"/>
    <col min="12286" max="12286" width="20.42578125" style="1"/>
    <col min="12287" max="12288" width="20.42578125" style="1" customWidth="1"/>
    <col min="12289" max="12289" width="19.7109375" style="1" customWidth="1"/>
    <col min="12290" max="12290" width="14.140625" style="1" customWidth="1"/>
    <col min="12291" max="12291" width="13.140625" style="1" customWidth="1"/>
    <col min="12292" max="12292" width="13.5703125" style="1" customWidth="1"/>
    <col min="12293" max="12293" width="14.42578125" style="1" customWidth="1"/>
    <col min="12294" max="12294" width="12.42578125" style="1" customWidth="1"/>
    <col min="12295" max="12295" width="11" style="1" customWidth="1"/>
    <col min="12296" max="12296" width="11.7109375" style="1" customWidth="1"/>
    <col min="12297" max="12297" width="14.140625" style="1" customWidth="1"/>
    <col min="12298" max="12298" width="12.85546875" style="1" customWidth="1"/>
    <col min="12299" max="12299" width="14" style="1" customWidth="1"/>
    <col min="12300" max="12300" width="11.85546875" style="1" customWidth="1"/>
    <col min="12301" max="12301" width="13" style="1" customWidth="1"/>
    <col min="12302" max="12302" width="13.85546875" style="1" customWidth="1"/>
    <col min="12303" max="12304" width="13.28515625" style="1" customWidth="1"/>
    <col min="12305" max="12305" width="14.140625" style="1" customWidth="1"/>
    <col min="12306" max="12306" width="14.42578125" style="1" customWidth="1"/>
    <col min="12307" max="12307" width="9.85546875" style="1" customWidth="1"/>
    <col min="12308" max="12540" width="9.140625" style="1" customWidth="1"/>
    <col min="12541" max="12541" width="20.42578125" style="1" customWidth="1"/>
    <col min="12542" max="12542" width="20.42578125" style="1"/>
    <col min="12543" max="12544" width="20.42578125" style="1" customWidth="1"/>
    <col min="12545" max="12545" width="19.7109375" style="1" customWidth="1"/>
    <col min="12546" max="12546" width="14.140625" style="1" customWidth="1"/>
    <col min="12547" max="12547" width="13.140625" style="1" customWidth="1"/>
    <col min="12548" max="12548" width="13.5703125" style="1" customWidth="1"/>
    <col min="12549" max="12549" width="14.42578125" style="1" customWidth="1"/>
    <col min="12550" max="12550" width="12.42578125" style="1" customWidth="1"/>
    <col min="12551" max="12551" width="11" style="1" customWidth="1"/>
    <col min="12552" max="12552" width="11.7109375" style="1" customWidth="1"/>
    <col min="12553" max="12553" width="14.140625" style="1" customWidth="1"/>
    <col min="12554" max="12554" width="12.85546875" style="1" customWidth="1"/>
    <col min="12555" max="12555" width="14" style="1" customWidth="1"/>
    <col min="12556" max="12556" width="11.85546875" style="1" customWidth="1"/>
    <col min="12557" max="12557" width="13" style="1" customWidth="1"/>
    <col min="12558" max="12558" width="13.85546875" style="1" customWidth="1"/>
    <col min="12559" max="12560" width="13.28515625" style="1" customWidth="1"/>
    <col min="12561" max="12561" width="14.140625" style="1" customWidth="1"/>
    <col min="12562" max="12562" width="14.42578125" style="1" customWidth="1"/>
    <col min="12563" max="12563" width="9.85546875" style="1" customWidth="1"/>
    <col min="12564" max="12796" width="9.140625" style="1" customWidth="1"/>
    <col min="12797" max="12797" width="20.42578125" style="1" customWidth="1"/>
    <col min="12798" max="12798" width="20.42578125" style="1"/>
    <col min="12799" max="12800" width="20.42578125" style="1" customWidth="1"/>
    <col min="12801" max="12801" width="19.7109375" style="1" customWidth="1"/>
    <col min="12802" max="12802" width="14.140625" style="1" customWidth="1"/>
    <col min="12803" max="12803" width="13.140625" style="1" customWidth="1"/>
    <col min="12804" max="12804" width="13.5703125" style="1" customWidth="1"/>
    <col min="12805" max="12805" width="14.42578125" style="1" customWidth="1"/>
    <col min="12806" max="12806" width="12.42578125" style="1" customWidth="1"/>
    <col min="12807" max="12807" width="11" style="1" customWidth="1"/>
    <col min="12808" max="12808" width="11.7109375" style="1" customWidth="1"/>
    <col min="12809" max="12809" width="14.140625" style="1" customWidth="1"/>
    <col min="12810" max="12810" width="12.85546875" style="1" customWidth="1"/>
    <col min="12811" max="12811" width="14" style="1" customWidth="1"/>
    <col min="12812" max="12812" width="11.85546875" style="1" customWidth="1"/>
    <col min="12813" max="12813" width="13" style="1" customWidth="1"/>
    <col min="12814" max="12814" width="13.85546875" style="1" customWidth="1"/>
    <col min="12815" max="12816" width="13.28515625" style="1" customWidth="1"/>
    <col min="12817" max="12817" width="14.140625" style="1" customWidth="1"/>
    <col min="12818" max="12818" width="14.42578125" style="1" customWidth="1"/>
    <col min="12819" max="12819" width="9.85546875" style="1" customWidth="1"/>
    <col min="12820" max="13052" width="9.140625" style="1" customWidth="1"/>
    <col min="13053" max="13053" width="20.42578125" style="1" customWidth="1"/>
    <col min="13054" max="13054" width="20.42578125" style="1"/>
    <col min="13055" max="13056" width="20.42578125" style="1" customWidth="1"/>
    <col min="13057" max="13057" width="19.7109375" style="1" customWidth="1"/>
    <col min="13058" max="13058" width="14.140625" style="1" customWidth="1"/>
    <col min="13059" max="13059" width="13.140625" style="1" customWidth="1"/>
    <col min="13060" max="13060" width="13.5703125" style="1" customWidth="1"/>
    <col min="13061" max="13061" width="14.42578125" style="1" customWidth="1"/>
    <col min="13062" max="13062" width="12.42578125" style="1" customWidth="1"/>
    <col min="13063" max="13063" width="11" style="1" customWidth="1"/>
    <col min="13064" max="13064" width="11.7109375" style="1" customWidth="1"/>
    <col min="13065" max="13065" width="14.140625" style="1" customWidth="1"/>
    <col min="13066" max="13066" width="12.85546875" style="1" customWidth="1"/>
    <col min="13067" max="13067" width="14" style="1" customWidth="1"/>
    <col min="13068" max="13068" width="11.85546875" style="1" customWidth="1"/>
    <col min="13069" max="13069" width="13" style="1" customWidth="1"/>
    <col min="13070" max="13070" width="13.85546875" style="1" customWidth="1"/>
    <col min="13071" max="13072" width="13.28515625" style="1" customWidth="1"/>
    <col min="13073" max="13073" width="14.140625" style="1" customWidth="1"/>
    <col min="13074" max="13074" width="14.42578125" style="1" customWidth="1"/>
    <col min="13075" max="13075" width="9.85546875" style="1" customWidth="1"/>
    <col min="13076" max="13308" width="9.140625" style="1" customWidth="1"/>
    <col min="13309" max="13309" width="20.42578125" style="1" customWidth="1"/>
    <col min="13310" max="13310" width="20.42578125" style="1"/>
    <col min="13311" max="13312" width="20.42578125" style="1" customWidth="1"/>
    <col min="13313" max="13313" width="19.7109375" style="1" customWidth="1"/>
    <col min="13314" max="13314" width="14.140625" style="1" customWidth="1"/>
    <col min="13315" max="13315" width="13.140625" style="1" customWidth="1"/>
    <col min="13316" max="13316" width="13.5703125" style="1" customWidth="1"/>
    <col min="13317" max="13317" width="14.42578125" style="1" customWidth="1"/>
    <col min="13318" max="13318" width="12.42578125" style="1" customWidth="1"/>
    <col min="13319" max="13319" width="11" style="1" customWidth="1"/>
    <col min="13320" max="13320" width="11.7109375" style="1" customWidth="1"/>
    <col min="13321" max="13321" width="14.140625" style="1" customWidth="1"/>
    <col min="13322" max="13322" width="12.85546875" style="1" customWidth="1"/>
    <col min="13323" max="13323" width="14" style="1" customWidth="1"/>
    <col min="13324" max="13324" width="11.85546875" style="1" customWidth="1"/>
    <col min="13325" max="13325" width="13" style="1" customWidth="1"/>
    <col min="13326" max="13326" width="13.85546875" style="1" customWidth="1"/>
    <col min="13327" max="13328" width="13.28515625" style="1" customWidth="1"/>
    <col min="13329" max="13329" width="14.140625" style="1" customWidth="1"/>
    <col min="13330" max="13330" width="14.42578125" style="1" customWidth="1"/>
    <col min="13331" max="13331" width="9.85546875" style="1" customWidth="1"/>
    <col min="13332" max="13564" width="9.140625" style="1" customWidth="1"/>
    <col min="13565" max="13565" width="20.42578125" style="1" customWidth="1"/>
    <col min="13566" max="13566" width="20.42578125" style="1"/>
    <col min="13567" max="13568" width="20.42578125" style="1" customWidth="1"/>
    <col min="13569" max="13569" width="19.7109375" style="1" customWidth="1"/>
    <col min="13570" max="13570" width="14.140625" style="1" customWidth="1"/>
    <col min="13571" max="13571" width="13.140625" style="1" customWidth="1"/>
    <col min="13572" max="13572" width="13.5703125" style="1" customWidth="1"/>
    <col min="13573" max="13573" width="14.42578125" style="1" customWidth="1"/>
    <col min="13574" max="13574" width="12.42578125" style="1" customWidth="1"/>
    <col min="13575" max="13575" width="11" style="1" customWidth="1"/>
    <col min="13576" max="13576" width="11.7109375" style="1" customWidth="1"/>
    <col min="13577" max="13577" width="14.140625" style="1" customWidth="1"/>
    <col min="13578" max="13578" width="12.85546875" style="1" customWidth="1"/>
    <col min="13579" max="13579" width="14" style="1" customWidth="1"/>
    <col min="13580" max="13580" width="11.85546875" style="1" customWidth="1"/>
    <col min="13581" max="13581" width="13" style="1" customWidth="1"/>
    <col min="13582" max="13582" width="13.85546875" style="1" customWidth="1"/>
    <col min="13583" max="13584" width="13.28515625" style="1" customWidth="1"/>
    <col min="13585" max="13585" width="14.140625" style="1" customWidth="1"/>
    <col min="13586" max="13586" width="14.42578125" style="1" customWidth="1"/>
    <col min="13587" max="13587" width="9.85546875" style="1" customWidth="1"/>
    <col min="13588" max="13820" width="9.140625" style="1" customWidth="1"/>
    <col min="13821" max="13821" width="20.42578125" style="1" customWidth="1"/>
    <col min="13822" max="13822" width="20.42578125" style="1"/>
    <col min="13823" max="13824" width="20.42578125" style="1" customWidth="1"/>
    <col min="13825" max="13825" width="19.7109375" style="1" customWidth="1"/>
    <col min="13826" max="13826" width="14.140625" style="1" customWidth="1"/>
    <col min="13827" max="13827" width="13.140625" style="1" customWidth="1"/>
    <col min="13828" max="13828" width="13.5703125" style="1" customWidth="1"/>
    <col min="13829" max="13829" width="14.42578125" style="1" customWidth="1"/>
    <col min="13830" max="13830" width="12.42578125" style="1" customWidth="1"/>
    <col min="13831" max="13831" width="11" style="1" customWidth="1"/>
    <col min="13832" max="13832" width="11.7109375" style="1" customWidth="1"/>
    <col min="13833" max="13833" width="14.140625" style="1" customWidth="1"/>
    <col min="13834" max="13834" width="12.85546875" style="1" customWidth="1"/>
    <col min="13835" max="13835" width="14" style="1" customWidth="1"/>
    <col min="13836" max="13836" width="11.85546875" style="1" customWidth="1"/>
    <col min="13837" max="13837" width="13" style="1" customWidth="1"/>
    <col min="13838" max="13838" width="13.85546875" style="1" customWidth="1"/>
    <col min="13839" max="13840" width="13.28515625" style="1" customWidth="1"/>
    <col min="13841" max="13841" width="14.140625" style="1" customWidth="1"/>
    <col min="13842" max="13842" width="14.42578125" style="1" customWidth="1"/>
    <col min="13843" max="13843" width="9.85546875" style="1" customWidth="1"/>
    <col min="13844" max="14076" width="9.140625" style="1" customWidth="1"/>
    <col min="14077" max="14077" width="20.42578125" style="1" customWidth="1"/>
    <col min="14078" max="14078" width="20.42578125" style="1"/>
    <col min="14079" max="14080" width="20.42578125" style="1" customWidth="1"/>
    <col min="14081" max="14081" width="19.7109375" style="1" customWidth="1"/>
    <col min="14082" max="14082" width="14.140625" style="1" customWidth="1"/>
    <col min="14083" max="14083" width="13.140625" style="1" customWidth="1"/>
    <col min="14084" max="14084" width="13.5703125" style="1" customWidth="1"/>
    <col min="14085" max="14085" width="14.42578125" style="1" customWidth="1"/>
    <col min="14086" max="14086" width="12.42578125" style="1" customWidth="1"/>
    <col min="14087" max="14087" width="11" style="1" customWidth="1"/>
    <col min="14088" max="14088" width="11.7109375" style="1" customWidth="1"/>
    <col min="14089" max="14089" width="14.140625" style="1" customWidth="1"/>
    <col min="14090" max="14090" width="12.85546875" style="1" customWidth="1"/>
    <col min="14091" max="14091" width="14" style="1" customWidth="1"/>
    <col min="14092" max="14092" width="11.85546875" style="1" customWidth="1"/>
    <col min="14093" max="14093" width="13" style="1" customWidth="1"/>
    <col min="14094" max="14094" width="13.85546875" style="1" customWidth="1"/>
    <col min="14095" max="14096" width="13.28515625" style="1" customWidth="1"/>
    <col min="14097" max="14097" width="14.140625" style="1" customWidth="1"/>
    <col min="14098" max="14098" width="14.42578125" style="1" customWidth="1"/>
    <col min="14099" max="14099" width="9.85546875" style="1" customWidth="1"/>
    <col min="14100" max="14332" width="9.140625" style="1" customWidth="1"/>
    <col min="14333" max="14333" width="20.42578125" style="1" customWidth="1"/>
    <col min="14334" max="14334" width="20.42578125" style="1"/>
    <col min="14335" max="14336" width="20.42578125" style="1" customWidth="1"/>
    <col min="14337" max="14337" width="19.7109375" style="1" customWidth="1"/>
    <col min="14338" max="14338" width="14.140625" style="1" customWidth="1"/>
    <col min="14339" max="14339" width="13.140625" style="1" customWidth="1"/>
    <col min="14340" max="14340" width="13.5703125" style="1" customWidth="1"/>
    <col min="14341" max="14341" width="14.42578125" style="1" customWidth="1"/>
    <col min="14342" max="14342" width="12.42578125" style="1" customWidth="1"/>
    <col min="14343" max="14343" width="11" style="1" customWidth="1"/>
    <col min="14344" max="14344" width="11.7109375" style="1" customWidth="1"/>
    <col min="14345" max="14345" width="14.140625" style="1" customWidth="1"/>
    <col min="14346" max="14346" width="12.85546875" style="1" customWidth="1"/>
    <col min="14347" max="14347" width="14" style="1" customWidth="1"/>
    <col min="14348" max="14348" width="11.85546875" style="1" customWidth="1"/>
    <col min="14349" max="14349" width="13" style="1" customWidth="1"/>
    <col min="14350" max="14350" width="13.85546875" style="1" customWidth="1"/>
    <col min="14351" max="14352" width="13.28515625" style="1" customWidth="1"/>
    <col min="14353" max="14353" width="14.140625" style="1" customWidth="1"/>
    <col min="14354" max="14354" width="14.42578125" style="1" customWidth="1"/>
    <col min="14355" max="14355" width="9.85546875" style="1" customWidth="1"/>
    <col min="14356" max="14588" width="9.140625" style="1" customWidth="1"/>
    <col min="14589" max="14589" width="20.42578125" style="1" customWidth="1"/>
    <col min="14590" max="14590" width="20.42578125" style="1"/>
    <col min="14591" max="14592" width="20.42578125" style="1" customWidth="1"/>
    <col min="14593" max="14593" width="19.7109375" style="1" customWidth="1"/>
    <col min="14594" max="14594" width="14.140625" style="1" customWidth="1"/>
    <col min="14595" max="14595" width="13.140625" style="1" customWidth="1"/>
    <col min="14596" max="14596" width="13.5703125" style="1" customWidth="1"/>
    <col min="14597" max="14597" width="14.42578125" style="1" customWidth="1"/>
    <col min="14598" max="14598" width="12.42578125" style="1" customWidth="1"/>
    <col min="14599" max="14599" width="11" style="1" customWidth="1"/>
    <col min="14600" max="14600" width="11.7109375" style="1" customWidth="1"/>
    <col min="14601" max="14601" width="14.140625" style="1" customWidth="1"/>
    <col min="14602" max="14602" width="12.85546875" style="1" customWidth="1"/>
    <col min="14603" max="14603" width="14" style="1" customWidth="1"/>
    <col min="14604" max="14604" width="11.85546875" style="1" customWidth="1"/>
    <col min="14605" max="14605" width="13" style="1" customWidth="1"/>
    <col min="14606" max="14606" width="13.85546875" style="1" customWidth="1"/>
    <col min="14607" max="14608" width="13.28515625" style="1" customWidth="1"/>
    <col min="14609" max="14609" width="14.140625" style="1" customWidth="1"/>
    <col min="14610" max="14610" width="14.42578125" style="1" customWidth="1"/>
    <col min="14611" max="14611" width="9.85546875" style="1" customWidth="1"/>
    <col min="14612" max="14844" width="9.140625" style="1" customWidth="1"/>
    <col min="14845" max="14845" width="20.42578125" style="1" customWidth="1"/>
    <col min="14846" max="14846" width="20.42578125" style="1"/>
    <col min="14847" max="14848" width="20.42578125" style="1" customWidth="1"/>
    <col min="14849" max="14849" width="19.7109375" style="1" customWidth="1"/>
    <col min="14850" max="14850" width="14.140625" style="1" customWidth="1"/>
    <col min="14851" max="14851" width="13.140625" style="1" customWidth="1"/>
    <col min="14852" max="14852" width="13.5703125" style="1" customWidth="1"/>
    <col min="14853" max="14853" width="14.42578125" style="1" customWidth="1"/>
    <col min="14854" max="14854" width="12.42578125" style="1" customWidth="1"/>
    <col min="14855" max="14855" width="11" style="1" customWidth="1"/>
    <col min="14856" max="14856" width="11.7109375" style="1" customWidth="1"/>
    <col min="14857" max="14857" width="14.140625" style="1" customWidth="1"/>
    <col min="14858" max="14858" width="12.85546875" style="1" customWidth="1"/>
    <col min="14859" max="14859" width="14" style="1" customWidth="1"/>
    <col min="14860" max="14860" width="11.85546875" style="1" customWidth="1"/>
    <col min="14861" max="14861" width="13" style="1" customWidth="1"/>
    <col min="14862" max="14862" width="13.85546875" style="1" customWidth="1"/>
    <col min="14863" max="14864" width="13.28515625" style="1" customWidth="1"/>
    <col min="14865" max="14865" width="14.140625" style="1" customWidth="1"/>
    <col min="14866" max="14866" width="14.42578125" style="1" customWidth="1"/>
    <col min="14867" max="14867" width="9.85546875" style="1" customWidth="1"/>
    <col min="14868" max="15100" width="9.140625" style="1" customWidth="1"/>
    <col min="15101" max="15101" width="20.42578125" style="1" customWidth="1"/>
    <col min="15102" max="15102" width="20.42578125" style="1"/>
    <col min="15103" max="15104" width="20.42578125" style="1" customWidth="1"/>
    <col min="15105" max="15105" width="19.7109375" style="1" customWidth="1"/>
    <col min="15106" max="15106" width="14.140625" style="1" customWidth="1"/>
    <col min="15107" max="15107" width="13.140625" style="1" customWidth="1"/>
    <col min="15108" max="15108" width="13.5703125" style="1" customWidth="1"/>
    <col min="15109" max="15109" width="14.42578125" style="1" customWidth="1"/>
    <col min="15110" max="15110" width="12.42578125" style="1" customWidth="1"/>
    <col min="15111" max="15111" width="11" style="1" customWidth="1"/>
    <col min="15112" max="15112" width="11.7109375" style="1" customWidth="1"/>
    <col min="15113" max="15113" width="14.140625" style="1" customWidth="1"/>
    <col min="15114" max="15114" width="12.85546875" style="1" customWidth="1"/>
    <col min="15115" max="15115" width="14" style="1" customWidth="1"/>
    <col min="15116" max="15116" width="11.85546875" style="1" customWidth="1"/>
    <col min="15117" max="15117" width="13" style="1" customWidth="1"/>
    <col min="15118" max="15118" width="13.85546875" style="1" customWidth="1"/>
    <col min="15119" max="15120" width="13.28515625" style="1" customWidth="1"/>
    <col min="15121" max="15121" width="14.140625" style="1" customWidth="1"/>
    <col min="15122" max="15122" width="14.42578125" style="1" customWidth="1"/>
    <col min="15123" max="15123" width="9.85546875" style="1" customWidth="1"/>
    <col min="15124" max="15356" width="9.140625" style="1" customWidth="1"/>
    <col min="15357" max="15357" width="20.42578125" style="1" customWidth="1"/>
    <col min="15358" max="15358" width="20.42578125" style="1"/>
    <col min="15359" max="15360" width="20.42578125" style="1" customWidth="1"/>
    <col min="15361" max="15361" width="19.7109375" style="1" customWidth="1"/>
    <col min="15362" max="15362" width="14.140625" style="1" customWidth="1"/>
    <col min="15363" max="15363" width="13.140625" style="1" customWidth="1"/>
    <col min="15364" max="15364" width="13.5703125" style="1" customWidth="1"/>
    <col min="15365" max="15365" width="14.42578125" style="1" customWidth="1"/>
    <col min="15366" max="15366" width="12.42578125" style="1" customWidth="1"/>
    <col min="15367" max="15367" width="11" style="1" customWidth="1"/>
    <col min="15368" max="15368" width="11.7109375" style="1" customWidth="1"/>
    <col min="15369" max="15369" width="14.140625" style="1" customWidth="1"/>
    <col min="15370" max="15370" width="12.85546875" style="1" customWidth="1"/>
    <col min="15371" max="15371" width="14" style="1" customWidth="1"/>
    <col min="15372" max="15372" width="11.85546875" style="1" customWidth="1"/>
    <col min="15373" max="15373" width="13" style="1" customWidth="1"/>
    <col min="15374" max="15374" width="13.85546875" style="1" customWidth="1"/>
    <col min="15375" max="15376" width="13.28515625" style="1" customWidth="1"/>
    <col min="15377" max="15377" width="14.140625" style="1" customWidth="1"/>
    <col min="15378" max="15378" width="14.42578125" style="1" customWidth="1"/>
    <col min="15379" max="15379" width="9.85546875" style="1" customWidth="1"/>
    <col min="15380" max="15612" width="9.140625" style="1" customWidth="1"/>
    <col min="15613" max="15613" width="20.42578125" style="1" customWidth="1"/>
    <col min="15614" max="15614" width="20.42578125" style="1"/>
    <col min="15615" max="15616" width="20.42578125" style="1" customWidth="1"/>
    <col min="15617" max="15617" width="19.7109375" style="1" customWidth="1"/>
    <col min="15618" max="15618" width="14.140625" style="1" customWidth="1"/>
    <col min="15619" max="15619" width="13.140625" style="1" customWidth="1"/>
    <col min="15620" max="15620" width="13.5703125" style="1" customWidth="1"/>
    <col min="15621" max="15621" width="14.42578125" style="1" customWidth="1"/>
    <col min="15622" max="15622" width="12.42578125" style="1" customWidth="1"/>
    <col min="15623" max="15623" width="11" style="1" customWidth="1"/>
    <col min="15624" max="15624" width="11.7109375" style="1" customWidth="1"/>
    <col min="15625" max="15625" width="14.140625" style="1" customWidth="1"/>
    <col min="15626" max="15626" width="12.85546875" style="1" customWidth="1"/>
    <col min="15627" max="15627" width="14" style="1" customWidth="1"/>
    <col min="15628" max="15628" width="11.85546875" style="1" customWidth="1"/>
    <col min="15629" max="15629" width="13" style="1" customWidth="1"/>
    <col min="15630" max="15630" width="13.85546875" style="1" customWidth="1"/>
    <col min="15631" max="15632" width="13.28515625" style="1" customWidth="1"/>
    <col min="15633" max="15633" width="14.140625" style="1" customWidth="1"/>
    <col min="15634" max="15634" width="14.42578125" style="1" customWidth="1"/>
    <col min="15635" max="15635" width="9.85546875" style="1" customWidth="1"/>
    <col min="15636" max="15868" width="9.140625" style="1" customWidth="1"/>
    <col min="15869" max="15869" width="20.42578125" style="1" customWidth="1"/>
    <col min="15870" max="15870" width="20.42578125" style="1"/>
    <col min="15871" max="15872" width="20.42578125" style="1" customWidth="1"/>
    <col min="15873" max="15873" width="19.7109375" style="1" customWidth="1"/>
    <col min="15874" max="15874" width="14.140625" style="1" customWidth="1"/>
    <col min="15875" max="15875" width="13.140625" style="1" customWidth="1"/>
    <col min="15876" max="15876" width="13.5703125" style="1" customWidth="1"/>
    <col min="15877" max="15877" width="14.42578125" style="1" customWidth="1"/>
    <col min="15878" max="15878" width="12.42578125" style="1" customWidth="1"/>
    <col min="15879" max="15879" width="11" style="1" customWidth="1"/>
    <col min="15880" max="15880" width="11.7109375" style="1" customWidth="1"/>
    <col min="15881" max="15881" width="14.140625" style="1" customWidth="1"/>
    <col min="15882" max="15882" width="12.85546875" style="1" customWidth="1"/>
    <col min="15883" max="15883" width="14" style="1" customWidth="1"/>
    <col min="15884" max="15884" width="11.85546875" style="1" customWidth="1"/>
    <col min="15885" max="15885" width="13" style="1" customWidth="1"/>
    <col min="15886" max="15886" width="13.85546875" style="1" customWidth="1"/>
    <col min="15887" max="15888" width="13.28515625" style="1" customWidth="1"/>
    <col min="15889" max="15889" width="14.140625" style="1" customWidth="1"/>
    <col min="15890" max="15890" width="14.42578125" style="1" customWidth="1"/>
    <col min="15891" max="15891" width="9.85546875" style="1" customWidth="1"/>
    <col min="15892" max="16124" width="9.140625" style="1" customWidth="1"/>
    <col min="16125" max="16125" width="20.42578125" style="1" customWidth="1"/>
    <col min="16126" max="16126" width="20.42578125" style="1"/>
    <col min="16127" max="16128" width="20.42578125" style="1" customWidth="1"/>
    <col min="16129" max="16129" width="19.7109375" style="1" customWidth="1"/>
    <col min="16130" max="16130" width="14.140625" style="1" customWidth="1"/>
    <col min="16131" max="16131" width="13.140625" style="1" customWidth="1"/>
    <col min="16132" max="16132" width="13.5703125" style="1" customWidth="1"/>
    <col min="16133" max="16133" width="14.42578125" style="1" customWidth="1"/>
    <col min="16134" max="16134" width="12.42578125" style="1" customWidth="1"/>
    <col min="16135" max="16135" width="11" style="1" customWidth="1"/>
    <col min="16136" max="16136" width="11.7109375" style="1" customWidth="1"/>
    <col min="16137" max="16137" width="14.140625" style="1" customWidth="1"/>
    <col min="16138" max="16138" width="12.85546875" style="1" customWidth="1"/>
    <col min="16139" max="16139" width="14" style="1" customWidth="1"/>
    <col min="16140" max="16140" width="11.85546875" style="1" customWidth="1"/>
    <col min="16141" max="16141" width="13" style="1" customWidth="1"/>
    <col min="16142" max="16142" width="13.85546875" style="1" customWidth="1"/>
    <col min="16143" max="16144" width="13.28515625" style="1" customWidth="1"/>
    <col min="16145" max="16145" width="14.140625" style="1" customWidth="1"/>
    <col min="16146" max="16146" width="14.42578125" style="1" customWidth="1"/>
    <col min="16147" max="16147" width="9.85546875" style="1" customWidth="1"/>
    <col min="16148" max="16380" width="9.140625" style="1" customWidth="1"/>
    <col min="16381" max="16381" width="20.42578125" style="1" customWidth="1"/>
    <col min="16382" max="16384" width="20.42578125" style="1"/>
  </cols>
  <sheetData>
    <row r="1" spans="1:21" x14ac:dyDescent="0.2">
      <c r="S1" s="104" t="s">
        <v>0</v>
      </c>
      <c r="T1" s="104"/>
    </row>
    <row r="2" spans="1:21" x14ac:dyDescent="0.2">
      <c r="A2" s="106" t="s">
        <v>72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99"/>
    </row>
    <row r="3" spans="1:2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99"/>
    </row>
    <row r="4" spans="1:21" x14ac:dyDescent="0.2">
      <c r="A4" s="106" t="s">
        <v>73</v>
      </c>
      <c r="B4" s="106"/>
      <c r="C4" s="106"/>
      <c r="D4" s="106"/>
      <c r="E4" s="106"/>
      <c r="F4" s="106"/>
      <c r="G4" s="106"/>
      <c r="H4" s="10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1" ht="13.5" thickBot="1" x14ac:dyDescent="0.25">
      <c r="A5" s="3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ht="95.25" customHeight="1" thickBot="1" x14ac:dyDescent="0.25">
      <c r="A6" s="6" t="s">
        <v>1</v>
      </c>
      <c r="B6" s="7" t="s">
        <v>2</v>
      </c>
      <c r="C6" s="8" t="s">
        <v>3</v>
      </c>
      <c r="D6" s="6" t="s">
        <v>4</v>
      </c>
      <c r="E6" s="9" t="s">
        <v>5</v>
      </c>
      <c r="F6" s="10" t="s">
        <v>6</v>
      </c>
      <c r="G6" s="11" t="s">
        <v>7</v>
      </c>
      <c r="H6" s="12" t="s">
        <v>8</v>
      </c>
      <c r="I6" s="13" t="s">
        <v>9</v>
      </c>
      <c r="J6" s="14" t="s">
        <v>10</v>
      </c>
      <c r="K6" s="12" t="s">
        <v>11</v>
      </c>
      <c r="L6" s="12" t="s">
        <v>12</v>
      </c>
      <c r="M6" s="12" t="s">
        <v>13</v>
      </c>
      <c r="N6" s="15" t="s">
        <v>14</v>
      </c>
      <c r="O6" s="16" t="s">
        <v>15</v>
      </c>
      <c r="P6" s="12" t="s">
        <v>16</v>
      </c>
      <c r="Q6" s="17" t="s">
        <v>17</v>
      </c>
      <c r="R6" s="11" t="s">
        <v>18</v>
      </c>
      <c r="S6" s="13" t="s">
        <v>19</v>
      </c>
      <c r="U6" s="18"/>
    </row>
    <row r="7" spans="1:21" ht="13.5" thickBot="1" x14ac:dyDescent="0.25">
      <c r="A7" s="6" t="s">
        <v>20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  <c r="I7" s="6" t="s">
        <v>28</v>
      </c>
      <c r="J7" s="6" t="s">
        <v>29</v>
      </c>
      <c r="K7" s="6" t="s">
        <v>30</v>
      </c>
      <c r="L7" s="6" t="s">
        <v>31</v>
      </c>
      <c r="M7" s="6" t="s">
        <v>32</v>
      </c>
      <c r="N7" s="6" t="s">
        <v>33</v>
      </c>
      <c r="O7" s="6" t="s">
        <v>34</v>
      </c>
      <c r="P7" s="6" t="s">
        <v>35</v>
      </c>
      <c r="Q7" s="6" t="s">
        <v>36</v>
      </c>
      <c r="R7" s="6" t="s">
        <v>37</v>
      </c>
      <c r="S7" s="6" t="s">
        <v>38</v>
      </c>
      <c r="U7" s="18"/>
    </row>
    <row r="8" spans="1:21" ht="25.5" customHeight="1" x14ac:dyDescent="0.2">
      <c r="A8" s="21" t="s">
        <v>40</v>
      </c>
      <c r="B8" s="22" t="s">
        <v>41</v>
      </c>
      <c r="C8" s="23">
        <v>1611000</v>
      </c>
      <c r="D8" s="23">
        <v>10000</v>
      </c>
      <c r="E8" s="24">
        <v>300</v>
      </c>
      <c r="F8" s="25">
        <f>D8*E8</f>
        <v>3000000</v>
      </c>
      <c r="G8" s="20"/>
      <c r="H8" s="23"/>
      <c r="I8" s="26"/>
      <c r="J8" s="27">
        <f>F8+G8</f>
        <v>3000000</v>
      </c>
      <c r="K8" s="23">
        <v>23375</v>
      </c>
      <c r="L8" s="23">
        <v>22830</v>
      </c>
      <c r="M8" s="23">
        <f>L8*100/K8-100</f>
        <v>-2.3315508021390343</v>
      </c>
      <c r="N8" s="23">
        <f>E8*L8</f>
        <v>6849000</v>
      </c>
      <c r="O8" s="28">
        <v>7012500</v>
      </c>
      <c r="P8" s="23">
        <f>N8-O8</f>
        <v>-163500</v>
      </c>
      <c r="Q8" s="28">
        <v>7012500</v>
      </c>
      <c r="R8" s="29">
        <v>1100</v>
      </c>
      <c r="S8" s="30">
        <f>R8*E8</f>
        <v>330000</v>
      </c>
    </row>
    <row r="9" spans="1:21" ht="25.5" customHeight="1" thickBot="1" x14ac:dyDescent="0.25">
      <c r="A9" s="31" t="s">
        <v>42</v>
      </c>
      <c r="B9" s="32" t="s">
        <v>41</v>
      </c>
      <c r="C9" s="30">
        <v>7037000</v>
      </c>
      <c r="D9" s="30">
        <v>1000</v>
      </c>
      <c r="E9" s="33">
        <v>1500</v>
      </c>
      <c r="F9" s="34">
        <f>D9*E9</f>
        <v>1500000</v>
      </c>
      <c r="G9" s="35"/>
      <c r="H9" s="30"/>
      <c r="I9" s="36"/>
      <c r="J9" s="37">
        <f>F9+G9</f>
        <v>1500000</v>
      </c>
      <c r="K9" s="30">
        <v>14255</v>
      </c>
      <c r="L9" s="30">
        <v>20635</v>
      </c>
      <c r="M9" s="30">
        <f>L9*100/K9-100</f>
        <v>44.756225885654146</v>
      </c>
      <c r="N9" s="23">
        <f>E9*L9</f>
        <v>30952500</v>
      </c>
      <c r="O9" s="28">
        <v>21382500</v>
      </c>
      <c r="P9" s="102">
        <f>N9-O9</f>
        <v>9570000</v>
      </c>
      <c r="Q9" s="28">
        <f>N9</f>
        <v>30952500</v>
      </c>
      <c r="R9" s="29">
        <v>567</v>
      </c>
      <c r="S9" s="30">
        <f>R9*E9</f>
        <v>850500</v>
      </c>
    </row>
    <row r="10" spans="1:21" s="51" customFormat="1" ht="13.5" thickBot="1" x14ac:dyDescent="0.25">
      <c r="A10" s="38" t="s">
        <v>43</v>
      </c>
      <c r="B10" s="39"/>
      <c r="C10" s="40">
        <f>SUM(C8:C9)</f>
        <v>8648000</v>
      </c>
      <c r="D10" s="41"/>
      <c r="E10" s="42"/>
      <c r="F10" s="40">
        <f>SUM(F8:F9)</f>
        <v>4500000</v>
      </c>
      <c r="G10" s="43">
        <v>0</v>
      </c>
      <c r="H10" s="42">
        <f>SUM(H8:H9)</f>
        <v>0</v>
      </c>
      <c r="I10" s="44">
        <v>0</v>
      </c>
      <c r="J10" s="45">
        <f>SUM(J8:J9)</f>
        <v>4500000</v>
      </c>
      <c r="K10" s="46"/>
      <c r="L10" s="46"/>
      <c r="M10" s="47"/>
      <c r="N10" s="42">
        <f>SUM(N8:N9)</f>
        <v>37801500</v>
      </c>
      <c r="O10" s="48">
        <f>SUM(O8:O9)</f>
        <v>28395000</v>
      </c>
      <c r="P10" s="49">
        <f>SUM(P8:P9)</f>
        <v>9406500</v>
      </c>
      <c r="Q10" s="50">
        <f>SUM(Q8:Q9)</f>
        <v>37965000</v>
      </c>
      <c r="R10" s="43"/>
      <c r="S10" s="40">
        <f>SUM(S8:S9)</f>
        <v>1180500</v>
      </c>
    </row>
    <row r="11" spans="1:21" x14ac:dyDescent="0.2">
      <c r="C11" s="2"/>
      <c r="D11" s="2"/>
      <c r="J11" s="2"/>
      <c r="K11" s="2"/>
      <c r="L11" s="2"/>
      <c r="M11" s="2"/>
      <c r="P11" s="2"/>
      <c r="Q11" s="2"/>
      <c r="R11" s="2"/>
    </row>
    <row r="12" spans="1:21" s="105" customFormat="1" x14ac:dyDescent="0.2"/>
    <row r="13" spans="1:21" s="52" customFormat="1" x14ac:dyDescent="0.2">
      <c r="A13" s="52" t="s">
        <v>44</v>
      </c>
      <c r="P13" s="53"/>
    </row>
    <row r="14" spans="1:21" s="52" customFormat="1" x14ac:dyDescent="0.2">
      <c r="A14" s="105" t="s">
        <v>45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53"/>
      <c r="R14" s="53"/>
    </row>
    <row r="15" spans="1:21" s="52" customFormat="1" x14ac:dyDescent="0.2">
      <c r="E15" s="53"/>
      <c r="K15" s="53"/>
      <c r="P15" s="54"/>
      <c r="Q15" s="53"/>
      <c r="R15" s="53"/>
    </row>
    <row r="16" spans="1:21" x14ac:dyDescent="0.2">
      <c r="A16" s="106" t="s">
        <v>74</v>
      </c>
      <c r="B16" s="106"/>
      <c r="C16" s="106"/>
      <c r="D16" s="106"/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</row>
    <row r="17" spans="1:20" x14ac:dyDescent="0.2">
      <c r="K17" s="2"/>
      <c r="L17" s="2"/>
      <c r="M17" s="2"/>
      <c r="R17" s="2"/>
    </row>
    <row r="18" spans="1:20" ht="13.5" thickBot="1" x14ac:dyDescent="0.25">
      <c r="K18" s="2"/>
      <c r="L18" s="2"/>
      <c r="M18" s="2"/>
      <c r="R18" s="2"/>
    </row>
    <row r="19" spans="1:20" ht="67.5" customHeight="1" thickBot="1" x14ac:dyDescent="0.25">
      <c r="A19" s="6" t="s">
        <v>1</v>
      </c>
      <c r="B19" s="7" t="s">
        <v>2</v>
      </c>
      <c r="C19" s="8" t="s">
        <v>46</v>
      </c>
      <c r="D19" s="55" t="s">
        <v>4</v>
      </c>
      <c r="E19" s="9" t="s">
        <v>5</v>
      </c>
      <c r="F19" s="56" t="s">
        <v>47</v>
      </c>
      <c r="G19" s="57" t="s">
        <v>48</v>
      </c>
      <c r="H19" s="12" t="s">
        <v>49</v>
      </c>
      <c r="I19" s="12" t="s">
        <v>8</v>
      </c>
      <c r="J19" s="12" t="s">
        <v>9</v>
      </c>
      <c r="K19" s="12" t="s">
        <v>50</v>
      </c>
      <c r="L19" s="12" t="s">
        <v>51</v>
      </c>
      <c r="M19" s="12" t="s">
        <v>52</v>
      </c>
      <c r="N19" s="12" t="s">
        <v>53</v>
      </c>
      <c r="O19" s="12" t="s">
        <v>54</v>
      </c>
      <c r="P19" s="12" t="s">
        <v>55</v>
      </c>
      <c r="Q19" s="58" t="s">
        <v>56</v>
      </c>
      <c r="R19" s="58" t="s">
        <v>57</v>
      </c>
      <c r="S19" s="17" t="s">
        <v>58</v>
      </c>
      <c r="T19" s="13" t="s">
        <v>59</v>
      </c>
    </row>
    <row r="20" spans="1:20" ht="13.5" thickBot="1" x14ac:dyDescent="0.25">
      <c r="A20" s="6" t="s">
        <v>20</v>
      </c>
      <c r="B20" s="6" t="s">
        <v>21</v>
      </c>
      <c r="C20" s="6" t="s">
        <v>22</v>
      </c>
      <c r="D20" s="6" t="s">
        <v>23</v>
      </c>
      <c r="E20" s="6" t="s">
        <v>24</v>
      </c>
      <c r="F20" s="6" t="s">
        <v>25</v>
      </c>
      <c r="G20" s="6" t="s">
        <v>26</v>
      </c>
      <c r="H20" s="6" t="s">
        <v>27</v>
      </c>
      <c r="I20" s="6" t="s">
        <v>28</v>
      </c>
      <c r="J20" s="6" t="s">
        <v>29</v>
      </c>
      <c r="K20" s="6" t="s">
        <v>30</v>
      </c>
      <c r="L20" s="6" t="s">
        <v>31</v>
      </c>
      <c r="M20" s="6" t="s">
        <v>32</v>
      </c>
      <c r="N20" s="6" t="s">
        <v>33</v>
      </c>
      <c r="O20" s="6" t="s">
        <v>34</v>
      </c>
      <c r="P20" s="6" t="s">
        <v>35</v>
      </c>
      <c r="Q20" s="6" t="s">
        <v>36</v>
      </c>
      <c r="R20" s="6" t="s">
        <v>37</v>
      </c>
      <c r="S20" s="6" t="s">
        <v>38</v>
      </c>
      <c r="T20" s="6" t="s">
        <v>39</v>
      </c>
    </row>
    <row r="21" spans="1:20" ht="17.25" customHeight="1" x14ac:dyDescent="0.2">
      <c r="A21" s="21" t="s">
        <v>60</v>
      </c>
      <c r="B21" s="22" t="s">
        <v>61</v>
      </c>
      <c r="C21" s="24">
        <v>99990000</v>
      </c>
      <c r="D21" s="23">
        <v>10000</v>
      </c>
      <c r="E21" s="27">
        <v>9999</v>
      </c>
      <c r="F21" s="25">
        <f>D21*E21</f>
        <v>99990000</v>
      </c>
      <c r="G21" s="59">
        <v>99990000</v>
      </c>
      <c r="H21" s="23"/>
      <c r="I21" s="23"/>
      <c r="J21" s="23"/>
      <c r="K21" s="23">
        <v>330774000</v>
      </c>
      <c r="L21" s="23">
        <v>507000000</v>
      </c>
      <c r="M21" s="60">
        <f>K21/L21*100</f>
        <v>65.2414201183432</v>
      </c>
      <c r="N21" s="23">
        <v>302379000</v>
      </c>
      <c r="O21" s="23">
        <v>507000000</v>
      </c>
      <c r="P21" s="60">
        <f>N21/O21*100</f>
        <v>59.640828402366864</v>
      </c>
      <c r="Q21" s="60">
        <f>P21-M21</f>
        <v>-5.6005917159763356</v>
      </c>
      <c r="R21" s="102">
        <f>S21-G21</f>
        <v>-40355135.680473372</v>
      </c>
      <c r="S21" s="61">
        <f>F21*P21/100</f>
        <v>59634864.319526628</v>
      </c>
      <c r="T21" s="97">
        <v>0</v>
      </c>
    </row>
    <row r="22" spans="1:20" ht="15.75" customHeight="1" x14ac:dyDescent="0.2">
      <c r="A22" s="31" t="s">
        <v>62</v>
      </c>
      <c r="B22" s="22" t="s">
        <v>61</v>
      </c>
      <c r="C22" s="33">
        <v>7200000</v>
      </c>
      <c r="D22" s="30">
        <v>100000</v>
      </c>
      <c r="E22" s="37">
        <v>72</v>
      </c>
      <c r="F22" s="34">
        <f>D22*E22</f>
        <v>7200000</v>
      </c>
      <c r="G22" s="63">
        <v>7200000</v>
      </c>
      <c r="H22" s="30"/>
      <c r="I22" s="30"/>
      <c r="J22" s="30"/>
      <c r="K22" s="30">
        <v>275167000</v>
      </c>
      <c r="L22" s="30">
        <v>170000000</v>
      </c>
      <c r="M22" s="60">
        <f>K22/L22*100</f>
        <v>161.8629411764706</v>
      </c>
      <c r="N22" s="30">
        <v>282488000</v>
      </c>
      <c r="O22" s="30">
        <v>170000000</v>
      </c>
      <c r="P22" s="60">
        <f>N22/O22*100</f>
        <v>166.16941176470587</v>
      </c>
      <c r="Q22" s="60">
        <f>P22-M22</f>
        <v>4.3064705882352712</v>
      </c>
      <c r="R22" s="102">
        <f>S22-G22</f>
        <v>4764197.6470588222</v>
      </c>
      <c r="S22" s="61">
        <f>F22*P22/100</f>
        <v>11964197.647058822</v>
      </c>
      <c r="T22" s="97">
        <v>0</v>
      </c>
    </row>
    <row r="23" spans="1:20" ht="39" customHeight="1" x14ac:dyDescent="0.2">
      <c r="A23" s="64" t="s">
        <v>63</v>
      </c>
      <c r="B23" s="64" t="s">
        <v>41</v>
      </c>
      <c r="C23" s="65">
        <f>76000000+470000000+23000000+15000000</f>
        <v>584000000</v>
      </c>
      <c r="D23" s="66">
        <v>1000000</v>
      </c>
      <c r="E23" s="66">
        <v>584</v>
      </c>
      <c r="F23" s="67">
        <f>D23*E23</f>
        <v>584000000</v>
      </c>
      <c r="G23" s="66">
        <v>584000000</v>
      </c>
      <c r="H23" s="65"/>
      <c r="I23" s="30"/>
      <c r="J23" s="68"/>
      <c r="K23" s="66">
        <v>604214000</v>
      </c>
      <c r="L23" s="66">
        <v>584000000</v>
      </c>
      <c r="M23" s="69">
        <f>K23/L23*100</f>
        <v>103.46130136986302</v>
      </c>
      <c r="N23" s="66">
        <v>608395000</v>
      </c>
      <c r="O23" s="66">
        <v>584000000</v>
      </c>
      <c r="P23" s="69">
        <f>N23/O23*100</f>
        <v>104.17722602739725</v>
      </c>
      <c r="Q23" s="69">
        <f>P23-M23</f>
        <v>0.71592465753423085</v>
      </c>
      <c r="R23" s="30"/>
      <c r="S23" s="70">
        <f>G23+H23</f>
        <v>584000000</v>
      </c>
      <c r="T23" s="36">
        <v>0</v>
      </c>
    </row>
    <row r="24" spans="1:20" ht="13.5" thickBot="1" x14ac:dyDescent="0.25">
      <c r="A24" s="71" t="s">
        <v>43</v>
      </c>
      <c r="B24" s="72"/>
      <c r="C24" s="73">
        <f>SUM(C21:C23)</f>
        <v>691190000</v>
      </c>
      <c r="D24" s="74"/>
      <c r="E24" s="75"/>
      <c r="F24" s="76">
        <f>SUM(F21:F23)</f>
        <v>691190000</v>
      </c>
      <c r="G24" s="73">
        <f>SUM(G21:G23)</f>
        <v>691190000</v>
      </c>
      <c r="H24" s="77">
        <f>SUM(H21:H23)</f>
        <v>0</v>
      </c>
      <c r="I24" s="77">
        <f>SUM(I21:I23)</f>
        <v>0</v>
      </c>
      <c r="J24" s="78">
        <v>0</v>
      </c>
      <c r="K24" s="73"/>
      <c r="L24" s="73"/>
      <c r="M24" s="73"/>
      <c r="N24" s="73"/>
      <c r="O24" s="73"/>
      <c r="P24" s="73"/>
      <c r="Q24" s="77"/>
      <c r="R24" s="79">
        <f>SUM(R21:R23)</f>
        <v>-35590938.03341455</v>
      </c>
      <c r="S24" s="80">
        <f>SUM(S21:S23)</f>
        <v>655599061.9665854</v>
      </c>
      <c r="T24" s="98">
        <f>SUM(T21:T23)</f>
        <v>0</v>
      </c>
    </row>
    <row r="25" spans="1:20" x14ac:dyDescent="0.2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T25" s="2"/>
    </row>
    <row r="26" spans="1:20" x14ac:dyDescent="0.2">
      <c r="A26" s="1" t="s">
        <v>64</v>
      </c>
      <c r="B26" s="83"/>
      <c r="C26" s="83"/>
      <c r="D26" s="83"/>
      <c r="E26" s="83"/>
      <c r="F26" s="83"/>
      <c r="G26" s="54"/>
      <c r="H26" s="84"/>
      <c r="I26" s="83"/>
      <c r="J26" s="83"/>
      <c r="K26" s="83"/>
      <c r="L26" s="83"/>
      <c r="M26" s="83"/>
      <c r="O26" s="85"/>
      <c r="P26" s="85"/>
      <c r="Q26" s="54"/>
      <c r="S26" s="2"/>
    </row>
    <row r="27" spans="1:20" x14ac:dyDescent="0.2">
      <c r="A27" s="1" t="s">
        <v>65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O27" s="83"/>
      <c r="P27" s="83"/>
      <c r="Q27" s="83"/>
      <c r="R27" s="83"/>
      <c r="S27" s="2"/>
    </row>
    <row r="28" spans="1:20" x14ac:dyDescent="0.2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O28" s="83"/>
      <c r="P28" s="83"/>
      <c r="Q28" s="83"/>
      <c r="R28" s="83"/>
      <c r="S28" s="2"/>
    </row>
    <row r="29" spans="1:20" x14ac:dyDescent="0.2">
      <c r="A29" s="103" t="s">
        <v>66</v>
      </c>
      <c r="B29" s="103"/>
      <c r="C29" s="103"/>
      <c r="D29" s="103"/>
      <c r="E29" s="86"/>
      <c r="F29" s="86"/>
      <c r="G29" s="86"/>
      <c r="H29" s="86"/>
      <c r="I29" s="86"/>
      <c r="J29" s="86"/>
      <c r="K29" s="86"/>
      <c r="L29" s="86"/>
      <c r="M29" s="86"/>
      <c r="O29" s="86"/>
      <c r="P29" s="86"/>
      <c r="Q29" s="86"/>
      <c r="R29" s="86"/>
    </row>
    <row r="30" spans="1:20" ht="13.5" customHeight="1" thickBot="1" x14ac:dyDescent="0.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O30" s="86"/>
      <c r="P30" s="86"/>
      <c r="Q30" s="86"/>
      <c r="R30" s="86"/>
    </row>
    <row r="31" spans="1:20" ht="42" customHeight="1" thickBot="1" x14ac:dyDescent="0.25">
      <c r="A31" s="19" t="s">
        <v>3</v>
      </c>
      <c r="B31" s="12" t="s">
        <v>67</v>
      </c>
      <c r="C31" s="12" t="s">
        <v>68</v>
      </c>
      <c r="D31" s="87" t="s">
        <v>69</v>
      </c>
      <c r="E31" s="88" t="s">
        <v>70</v>
      </c>
      <c r="F31" s="89" t="s">
        <v>71</v>
      </c>
      <c r="G31" s="90"/>
      <c r="K31" s="2"/>
      <c r="L31" s="2"/>
      <c r="M31" s="2"/>
      <c r="P31" s="2"/>
      <c r="Q31" s="2"/>
      <c r="R31" s="2"/>
    </row>
    <row r="32" spans="1:20" ht="18.75" customHeight="1" thickBot="1" x14ac:dyDescent="0.25">
      <c r="A32" s="91">
        <f>C24+C10</f>
        <v>699838000</v>
      </c>
      <c r="B32" s="92">
        <f>G24+F10</f>
        <v>695690000</v>
      </c>
      <c r="C32" s="74">
        <f>F24+J10</f>
        <v>695690000</v>
      </c>
      <c r="D32" s="93">
        <f>O10+G24</f>
        <v>719585000</v>
      </c>
      <c r="E32" s="94">
        <f>Q10+S24</f>
        <v>693564061.9665854</v>
      </c>
      <c r="F32" s="95">
        <f>T24+S10</f>
        <v>1180500</v>
      </c>
      <c r="G32" s="5"/>
      <c r="K32" s="2"/>
      <c r="L32" s="2"/>
      <c r="M32" s="2"/>
    </row>
    <row r="33" spans="1:13" x14ac:dyDescent="0.2">
      <c r="A33" s="2"/>
      <c r="C33" s="2"/>
      <c r="K33" s="2"/>
      <c r="L33" s="2"/>
      <c r="M33" s="2"/>
    </row>
    <row r="34" spans="1:13" x14ac:dyDescent="0.2">
      <c r="A34" s="2"/>
      <c r="B34" s="2"/>
      <c r="C34" s="2"/>
      <c r="D34" s="2"/>
      <c r="K34" s="2"/>
      <c r="L34" s="2"/>
      <c r="M34" s="2"/>
    </row>
    <row r="35" spans="1:13" x14ac:dyDescent="0.2">
      <c r="B35" s="2"/>
      <c r="D35" s="2"/>
      <c r="G35" s="2"/>
      <c r="H35" s="2"/>
      <c r="K35" s="2"/>
      <c r="L35" s="2"/>
      <c r="M35" s="2"/>
    </row>
    <row r="36" spans="1:13" x14ac:dyDescent="0.2">
      <c r="D36" s="2"/>
      <c r="K36" s="2"/>
      <c r="L36" s="2"/>
      <c r="M36" s="2"/>
    </row>
    <row r="37" spans="1:13" x14ac:dyDescent="0.2">
      <c r="B37" s="2"/>
      <c r="K37" s="2"/>
      <c r="L37" s="2"/>
      <c r="M37" s="2"/>
    </row>
    <row r="38" spans="1:13" x14ac:dyDescent="0.2">
      <c r="K38" s="2"/>
      <c r="L38" s="2"/>
      <c r="M38" s="2"/>
    </row>
    <row r="39" spans="1:13" x14ac:dyDescent="0.2">
      <c r="K39" s="2"/>
      <c r="L39" s="2"/>
      <c r="M39" s="2"/>
    </row>
    <row r="40" spans="1:13" x14ac:dyDescent="0.2">
      <c r="K40" s="2"/>
      <c r="L40" s="2"/>
      <c r="M40" s="2"/>
    </row>
    <row r="41" spans="1:13" x14ac:dyDescent="0.2">
      <c r="K41" s="2"/>
      <c r="L41" s="2"/>
      <c r="M41" s="2"/>
    </row>
    <row r="42" spans="1:13" x14ac:dyDescent="0.2">
      <c r="K42" s="2"/>
      <c r="L42" s="2"/>
      <c r="M42" s="2"/>
    </row>
    <row r="43" spans="1:13" x14ac:dyDescent="0.2">
      <c r="K43" s="2"/>
      <c r="L43" s="2"/>
      <c r="M43" s="2"/>
    </row>
    <row r="44" spans="1:13" x14ac:dyDescent="0.2">
      <c r="K44" s="2"/>
      <c r="L44" s="2"/>
      <c r="M44" s="2"/>
    </row>
    <row r="45" spans="1:13" x14ac:dyDescent="0.2">
      <c r="K45" s="2"/>
      <c r="L45" s="2"/>
      <c r="M45" s="2"/>
    </row>
    <row r="46" spans="1:13" x14ac:dyDescent="0.2">
      <c r="K46" s="2"/>
      <c r="L46" s="2"/>
      <c r="M46" s="2"/>
    </row>
    <row r="47" spans="1:13" x14ac:dyDescent="0.2">
      <c r="B47" s="4"/>
      <c r="K47" s="2"/>
      <c r="L47" s="2"/>
      <c r="M47" s="2"/>
    </row>
    <row r="48" spans="1:13" x14ac:dyDescent="0.2">
      <c r="B48" s="62"/>
      <c r="K48" s="2"/>
      <c r="L48" s="2"/>
      <c r="M48" s="2"/>
    </row>
    <row r="49" spans="2:13" x14ac:dyDescent="0.2">
      <c r="B49" s="62"/>
      <c r="K49" s="2"/>
      <c r="L49" s="2"/>
      <c r="M49" s="2"/>
    </row>
    <row r="50" spans="2:13" x14ac:dyDescent="0.2">
      <c r="B50" s="62"/>
      <c r="K50" s="2"/>
      <c r="L50" s="2"/>
      <c r="M50" s="2"/>
    </row>
    <row r="51" spans="2:13" x14ac:dyDescent="0.2">
      <c r="B51" s="62"/>
      <c r="K51" s="2"/>
      <c r="L51" s="2"/>
      <c r="M51" s="2"/>
    </row>
    <row r="52" spans="2:13" x14ac:dyDescent="0.2">
      <c r="B52" s="62"/>
      <c r="C52" s="62"/>
      <c r="K52" s="2"/>
      <c r="L52" s="2"/>
      <c r="M52" s="2"/>
    </row>
    <row r="53" spans="2:13" x14ac:dyDescent="0.2">
      <c r="B53" s="96"/>
    </row>
  </sheetData>
  <mergeCells count="7">
    <mergeCell ref="A29:D29"/>
    <mergeCell ref="S1:T1"/>
    <mergeCell ref="A12:XFD12"/>
    <mergeCell ref="A14:P14"/>
    <mergeCell ref="A16:S16"/>
    <mergeCell ref="A2:T2"/>
    <mergeCell ref="A4:T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4 melléklet</vt:lpstr>
      <vt:lpstr>'4 melléklet'!Nyomtatási_terület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Szonda Andrea</cp:lastModifiedBy>
  <dcterms:created xsi:type="dcterms:W3CDTF">2017-05-12T08:05:49Z</dcterms:created>
  <dcterms:modified xsi:type="dcterms:W3CDTF">2017-05-16T08:40:43Z</dcterms:modified>
</cp:coreProperties>
</file>