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6\Maradványok\"/>
    </mc:Choice>
  </mc:AlternateContent>
  <bookViews>
    <workbookView xWindow="0" yWindow="0" windowWidth="19200" windowHeight="10995"/>
  </bookViews>
  <sheets>
    <sheet name="Hivatal" sheetId="1" r:id="rId1"/>
    <sheet name="Önkormányzat" sheetId="2" state="hidden" r:id="rId2"/>
    <sheet name="Kis intézmények" sheetId="3" state="hidden" r:id="rId3"/>
    <sheet name="Eü. Szolg" sheetId="4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G23" i="3" l="1"/>
  <c r="E9" i="2"/>
  <c r="G24" i="4" l="1"/>
  <c r="D24" i="4"/>
  <c r="D27" i="4" s="1"/>
  <c r="C24" i="4"/>
  <c r="E21" i="4"/>
  <c r="F21" i="4" s="1"/>
  <c r="E20" i="4"/>
  <c r="F20" i="4" s="1"/>
  <c r="E19" i="4"/>
  <c r="F19" i="4" s="1"/>
  <c r="F18" i="4"/>
  <c r="E18" i="4"/>
  <c r="E17" i="4"/>
  <c r="F17" i="4" s="1"/>
  <c r="F16" i="4"/>
  <c r="E16" i="4"/>
  <c r="E15" i="4"/>
  <c r="F15" i="4" s="1"/>
  <c r="E14" i="4"/>
  <c r="F14" i="4" s="1"/>
  <c r="E13" i="4"/>
  <c r="F13" i="4" s="1"/>
  <c r="F12" i="4"/>
  <c r="E12" i="4"/>
  <c r="F11" i="4"/>
  <c r="E11" i="4"/>
  <c r="E10" i="4"/>
  <c r="F10" i="4" s="1"/>
  <c r="F9" i="4"/>
  <c r="E9" i="4"/>
  <c r="F8" i="4"/>
  <c r="E8" i="4"/>
  <c r="E7" i="4"/>
  <c r="F7" i="4" s="1"/>
  <c r="E6" i="4"/>
  <c r="F6" i="4" s="1"/>
  <c r="E5" i="4"/>
  <c r="F5" i="4" s="1"/>
  <c r="E4" i="4"/>
  <c r="F4" i="4" s="1"/>
  <c r="F23" i="4" l="1"/>
  <c r="F24" i="4" s="1"/>
  <c r="E24" i="4"/>
  <c r="E27" i="4" s="1"/>
  <c r="E23" i="4"/>
  <c r="D24" i="3"/>
  <c r="D27" i="3" s="1"/>
  <c r="C24" i="3"/>
  <c r="G24" i="3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E4" i="3"/>
  <c r="F4" i="3" s="1"/>
  <c r="E23" i="3" l="1"/>
  <c r="E24" i="3"/>
  <c r="E27" i="3" s="1"/>
  <c r="F5" i="3"/>
  <c r="F23" i="3" s="1"/>
  <c r="F24" i="3" s="1"/>
  <c r="D26" i="2"/>
  <c r="D29" i="2" s="1"/>
  <c r="C26" i="2"/>
  <c r="D23" i="1"/>
  <c r="C23" i="1"/>
  <c r="E22" i="2"/>
  <c r="E21" i="2"/>
  <c r="E20" i="2"/>
  <c r="E19" i="2"/>
  <c r="F19" i="2" s="1"/>
  <c r="E18" i="2"/>
  <c r="F18" i="2" s="1"/>
  <c r="E17" i="2"/>
  <c r="F17" i="2" s="1"/>
  <c r="E16" i="2"/>
  <c r="E15" i="2"/>
  <c r="E14" i="2"/>
  <c r="E13" i="2"/>
  <c r="E12" i="2"/>
  <c r="E11" i="2"/>
  <c r="E10" i="2"/>
  <c r="E8" i="2"/>
  <c r="E7" i="2"/>
  <c r="E6" i="2"/>
  <c r="E5" i="2"/>
  <c r="E4" i="2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22" i="1" l="1"/>
  <c r="D26" i="1"/>
  <c r="E23" i="1"/>
  <c r="E25" i="2"/>
  <c r="E26" i="2"/>
  <c r="E29" i="2" s="1"/>
  <c r="F25" i="2"/>
  <c r="F26" i="2" s="1"/>
  <c r="F22" i="1"/>
  <c r="F23" i="1" s="1"/>
  <c r="E26" i="1"/>
  <c r="G22" i="1" l="1"/>
  <c r="G23" i="1" s="1"/>
  <c r="G25" i="2" l="1"/>
  <c r="G26" i="2" s="1"/>
</calcChain>
</file>

<file path=xl/sharedStrings.xml><?xml version="1.0" encoding="utf-8"?>
<sst xmlns="http://schemas.openxmlformats.org/spreadsheetml/2006/main" count="194" uniqueCount="53">
  <si>
    <t>Kiemelt előirányzat</t>
  </si>
  <si>
    <t>Felmerülés helye</t>
  </si>
  <si>
    <t xml:space="preserve">Módosított
előirányzat </t>
  </si>
  <si>
    <t>Teljesítés</t>
  </si>
  <si>
    <t>Előirányzat maradványok mindösszesen</t>
  </si>
  <si>
    <t>Visszaadni javasolt</t>
  </si>
  <si>
    <t xml:space="preserve">személyi juttatás </t>
  </si>
  <si>
    <t>Hivatal</t>
  </si>
  <si>
    <t>járulékok</t>
  </si>
  <si>
    <t>dologi kiadás</t>
  </si>
  <si>
    <t>társadalom és szoc. pol. jutt.</t>
  </si>
  <si>
    <t>ellátottak pénzbeli jutt.</t>
  </si>
  <si>
    <t>felújítás</t>
  </si>
  <si>
    <t xml:space="preserve">beruházás </t>
  </si>
  <si>
    <t>tartalék</t>
  </si>
  <si>
    <t>pénzügyi befektetések kiadásai</t>
  </si>
  <si>
    <t>értékpapírok</t>
  </si>
  <si>
    <t>munkáltatói kölcsön</t>
  </si>
  <si>
    <t>egyéb felhalmozási célú kölcsön</t>
  </si>
  <si>
    <t>hitel visszafizetés</t>
  </si>
  <si>
    <t>Önkormányzat összesen</t>
  </si>
  <si>
    <t>Hivatal összesen</t>
  </si>
  <si>
    <t>Függő, stb.</t>
  </si>
  <si>
    <t>Önkormányzat</t>
  </si>
  <si>
    <t>A 2013. évi bevételekből tervezett kiadások maradványai</t>
  </si>
  <si>
    <t>Intézmények</t>
  </si>
  <si>
    <t xml:space="preserve">Hivatal </t>
  </si>
  <si>
    <t>Kis intézmények összesen</t>
  </si>
  <si>
    <t>elvonások, befizetések</t>
  </si>
  <si>
    <t>egyéb működési c. támog. áht-n belülre</t>
  </si>
  <si>
    <t>egyéb működési c. támog. áht-n kívülre</t>
  </si>
  <si>
    <t>egyéb felhalmozási c. támog. áht-n kívülre</t>
  </si>
  <si>
    <t>egyéb felhalmozási c. támog. áht-n belülre</t>
  </si>
  <si>
    <t>Jelenleg visszaadni javasolt</t>
  </si>
  <si>
    <t>Finanszírozási kiadások</t>
  </si>
  <si>
    <t>Költségvetési kiadások</t>
  </si>
  <si>
    <t xml:space="preserve">Belföldi értékpapírok </t>
  </si>
  <si>
    <t>Központi támogatás folyósítása</t>
  </si>
  <si>
    <t>A 2016. év eredeti kiadások finanszírozására már igénybe vett</t>
  </si>
  <si>
    <t>Maradvány</t>
  </si>
  <si>
    <t xml:space="preserve">Személyi juttatás </t>
  </si>
  <si>
    <t>Járulékok</t>
  </si>
  <si>
    <t>Dologi kiadás</t>
  </si>
  <si>
    <t>Ellátottak pénzbeli jutt.</t>
  </si>
  <si>
    <t>Elvonások, befizetések</t>
  </si>
  <si>
    <t>Egyéb működési c. támog. áht-n belülre</t>
  </si>
  <si>
    <t>Egyéb működési c. támog. áht-n kívülre</t>
  </si>
  <si>
    <t>Egyéb felhalmozási c. támog. áht-n belülre</t>
  </si>
  <si>
    <t>Egyéb felhalmozási c. támog. áht-n kívülre</t>
  </si>
  <si>
    <t>Felújítás</t>
  </si>
  <si>
    <t xml:space="preserve">Beruházás </t>
  </si>
  <si>
    <t>Tartalék</t>
  </si>
  <si>
    <t>Egyéb felhalmozási célú kölcsön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</si>
</sst>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0" borderId="5" xfId="0" applyNumberFormat="1" applyFont="1" applyBorder="1" applyAlignment="1">
      <alignment wrapText="1"/>
    </xf>
    <xf numFmtId="3" fontId="3" fillId="0" borderId="6" xfId="0" applyNumberFormat="1" applyFont="1" applyBorder="1"/>
    <xf numFmtId="0" fontId="4" fillId="0" borderId="4" xfId="0" applyFont="1" applyBorder="1"/>
    <xf numFmtId="0" fontId="4" fillId="0" borderId="5" xfId="0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4" fillId="0" borderId="6" xfId="0" applyNumberFormat="1" applyFont="1" applyFill="1" applyBorder="1"/>
    <xf numFmtId="0" fontId="5" fillId="0" borderId="7" xfId="0" applyFont="1" applyBorder="1"/>
    <xf numFmtId="0" fontId="5" fillId="0" borderId="8" xfId="0" applyFont="1" applyBorder="1"/>
    <xf numFmtId="3" fontId="5" fillId="0" borderId="5" xfId="0" applyNumberFormat="1" applyFont="1" applyBorder="1"/>
    <xf numFmtId="3" fontId="5" fillId="0" borderId="9" xfId="0" applyNumberFormat="1" applyFont="1" applyBorder="1"/>
    <xf numFmtId="3" fontId="5" fillId="0" borderId="8" xfId="0" applyNumberFormat="1" applyFont="1" applyBorder="1"/>
    <xf numFmtId="3" fontId="1" fillId="0" borderId="6" xfId="0" applyNumberFormat="1" applyFont="1" applyBorder="1"/>
    <xf numFmtId="0" fontId="1" fillId="0" borderId="10" xfId="0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0" fontId="1" fillId="0" borderId="0" xfId="0" applyFont="1" applyBorder="1"/>
    <xf numFmtId="0" fontId="5" fillId="0" borderId="0" xfId="0" applyFont="1" applyBorder="1"/>
    <xf numFmtId="3" fontId="1" fillId="0" borderId="0" xfId="0" applyNumberFormat="1" applyFont="1" applyBorder="1"/>
    <xf numFmtId="0" fontId="4" fillId="0" borderId="0" xfId="0" applyFont="1"/>
    <xf numFmtId="3" fontId="4" fillId="0" borderId="0" xfId="0" applyNumberFormat="1" applyFont="1"/>
    <xf numFmtId="3" fontId="4" fillId="0" borderId="14" xfId="0" applyNumberFormat="1" applyFont="1" applyBorder="1"/>
    <xf numFmtId="3" fontId="6" fillId="0" borderId="14" xfId="0" applyNumberFormat="1" applyFont="1" applyBorder="1"/>
    <xf numFmtId="0" fontId="4" fillId="0" borderId="10" xfId="0" applyFont="1" applyBorder="1"/>
    <xf numFmtId="0" fontId="4" fillId="0" borderId="12" xfId="0" applyFont="1" applyBorder="1"/>
    <xf numFmtId="0" fontId="0" fillId="0" borderId="15" xfId="0" applyBorder="1"/>
    <xf numFmtId="0" fontId="5" fillId="0" borderId="12" xfId="0" applyFont="1" applyBorder="1"/>
    <xf numFmtId="0" fontId="7" fillId="0" borderId="0" xfId="0" applyFont="1"/>
    <xf numFmtId="0" fontId="5" fillId="0" borderId="16" xfId="0" applyFont="1" applyBorder="1"/>
    <xf numFmtId="3" fontId="5" fillId="0" borderId="10" xfId="0" applyNumberFormat="1" applyFont="1" applyBorder="1"/>
    <xf numFmtId="3" fontId="5" fillId="0" borderId="17" xfId="0" applyNumberFormat="1" applyFont="1" applyBorder="1"/>
    <xf numFmtId="3" fontId="5" fillId="0" borderId="16" xfId="0" applyNumberFormat="1" applyFont="1" applyBorder="1"/>
    <xf numFmtId="3" fontId="4" fillId="0" borderId="10" xfId="0" applyNumberFormat="1" applyFont="1" applyBorder="1"/>
    <xf numFmtId="3" fontId="4" fillId="0" borderId="18" xfId="0" applyNumberFormat="1" applyFont="1" applyFill="1" applyBorder="1"/>
    <xf numFmtId="0" fontId="6" fillId="0" borderId="4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31" sqref="C31"/>
    </sheetView>
  </sheetViews>
  <sheetFormatPr defaultRowHeight="15" x14ac:dyDescent="0.25"/>
  <cols>
    <col min="1" max="1" width="37.85546875" customWidth="1"/>
    <col min="2" max="2" width="19.42578125" customWidth="1"/>
    <col min="3" max="3" width="15.5703125" customWidth="1"/>
    <col min="4" max="4" width="14" customWidth="1"/>
    <col min="5" max="5" width="14.85546875" customWidth="1"/>
    <col min="6" max="6" width="14.28515625" hidden="1" customWidth="1"/>
    <col min="7" max="7" width="12.42578125" customWidth="1"/>
  </cols>
  <sheetData>
    <row r="1" spans="1:7" ht="15.75" thickBot="1" x14ac:dyDescent="0.3"/>
    <row r="2" spans="1:7" ht="94.5" customHeigh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24</v>
      </c>
      <c r="G2" s="5" t="s">
        <v>5</v>
      </c>
    </row>
    <row r="3" spans="1:7" x14ac:dyDescent="0.25">
      <c r="A3" s="6"/>
      <c r="B3" s="7"/>
      <c r="C3" s="8"/>
      <c r="D3" s="8"/>
      <c r="E3" s="9"/>
      <c r="F3" s="8"/>
      <c r="G3" s="10"/>
    </row>
    <row r="4" spans="1:7" ht="15.75" x14ac:dyDescent="0.25">
      <c r="A4" s="11" t="s">
        <v>40</v>
      </c>
      <c r="B4" s="12" t="s">
        <v>7</v>
      </c>
      <c r="C4" s="13">
        <v>1586448</v>
      </c>
      <c r="D4" s="13">
        <v>1472604</v>
      </c>
      <c r="E4" s="13">
        <f>C4-D4</f>
        <v>113844</v>
      </c>
      <c r="F4" s="13">
        <f>E4</f>
        <v>113844</v>
      </c>
      <c r="G4" s="14">
        <v>31071</v>
      </c>
    </row>
    <row r="5" spans="1:7" ht="15.75" x14ac:dyDescent="0.25">
      <c r="A5" s="11" t="s">
        <v>41</v>
      </c>
      <c r="B5" s="12" t="s">
        <v>7</v>
      </c>
      <c r="C5" s="13">
        <v>481945</v>
      </c>
      <c r="D5" s="13">
        <v>415050</v>
      </c>
      <c r="E5" s="13">
        <f t="shared" ref="E5:E20" si="0">C5-D5</f>
        <v>66895</v>
      </c>
      <c r="F5" s="13">
        <f t="shared" ref="F5:F20" si="1">E5</f>
        <v>66895</v>
      </c>
      <c r="G5" s="14">
        <v>25379</v>
      </c>
    </row>
    <row r="6" spans="1:7" ht="15.75" x14ac:dyDescent="0.25">
      <c r="A6" s="11" t="s">
        <v>42</v>
      </c>
      <c r="B6" s="12" t="s">
        <v>7</v>
      </c>
      <c r="C6" s="13">
        <v>551668</v>
      </c>
      <c r="D6" s="13">
        <v>405467</v>
      </c>
      <c r="E6" s="13">
        <f t="shared" si="0"/>
        <v>146201</v>
      </c>
      <c r="F6" s="13">
        <f t="shared" si="1"/>
        <v>146201</v>
      </c>
      <c r="G6" s="14">
        <v>4219</v>
      </c>
    </row>
    <row r="7" spans="1:7" ht="15.75" x14ac:dyDescent="0.25">
      <c r="A7" s="11" t="s">
        <v>43</v>
      </c>
      <c r="B7" s="12" t="s">
        <v>7</v>
      </c>
      <c r="C7" s="13">
        <v>24788</v>
      </c>
      <c r="D7" s="13">
        <v>24781</v>
      </c>
      <c r="E7" s="13">
        <f t="shared" si="0"/>
        <v>7</v>
      </c>
      <c r="F7" s="13">
        <f t="shared" si="1"/>
        <v>7</v>
      </c>
      <c r="G7" s="14"/>
    </row>
    <row r="8" spans="1:7" ht="15.75" x14ac:dyDescent="0.25">
      <c r="A8" s="11" t="s">
        <v>44</v>
      </c>
      <c r="B8" s="12" t="s">
        <v>7</v>
      </c>
      <c r="C8" s="13">
        <v>0</v>
      </c>
      <c r="D8" s="13">
        <v>0</v>
      </c>
      <c r="E8" s="13">
        <f t="shared" si="0"/>
        <v>0</v>
      </c>
      <c r="F8" s="13">
        <f t="shared" si="1"/>
        <v>0</v>
      </c>
      <c r="G8" s="14"/>
    </row>
    <row r="9" spans="1:7" ht="15.75" x14ac:dyDescent="0.25">
      <c r="A9" s="11" t="s">
        <v>45</v>
      </c>
      <c r="B9" s="15" t="s">
        <v>7</v>
      </c>
      <c r="C9" s="16">
        <v>0</v>
      </c>
      <c r="D9" s="16">
        <v>0</v>
      </c>
      <c r="E9" s="16">
        <f t="shared" si="0"/>
        <v>0</v>
      </c>
      <c r="F9" s="16">
        <f t="shared" si="1"/>
        <v>0</v>
      </c>
      <c r="G9" s="14"/>
    </row>
    <row r="10" spans="1:7" ht="15.75" x14ac:dyDescent="0.25">
      <c r="A10" s="11" t="s">
        <v>46</v>
      </c>
      <c r="B10" s="12" t="s">
        <v>7</v>
      </c>
      <c r="C10" s="13">
        <v>0</v>
      </c>
      <c r="D10" s="13">
        <v>0</v>
      </c>
      <c r="E10" s="13">
        <f t="shared" si="0"/>
        <v>0</v>
      </c>
      <c r="F10" s="13">
        <f t="shared" si="1"/>
        <v>0</v>
      </c>
      <c r="G10" s="17"/>
    </row>
    <row r="11" spans="1:7" ht="15.75" x14ac:dyDescent="0.25">
      <c r="A11" s="11" t="s">
        <v>47</v>
      </c>
      <c r="B11" s="12" t="s">
        <v>7</v>
      </c>
      <c r="C11" s="13">
        <v>0</v>
      </c>
      <c r="D11" s="13">
        <v>0</v>
      </c>
      <c r="E11" s="13">
        <f t="shared" si="0"/>
        <v>0</v>
      </c>
      <c r="F11" s="13">
        <f t="shared" si="1"/>
        <v>0</v>
      </c>
      <c r="G11" s="14"/>
    </row>
    <row r="12" spans="1:7" ht="15.75" x14ac:dyDescent="0.25">
      <c r="A12" s="11" t="s">
        <v>48</v>
      </c>
      <c r="B12" s="12" t="s">
        <v>7</v>
      </c>
      <c r="C12" s="13">
        <v>6000</v>
      </c>
      <c r="D12" s="13">
        <v>3000</v>
      </c>
      <c r="E12" s="13">
        <f t="shared" si="0"/>
        <v>3000</v>
      </c>
      <c r="F12" s="13">
        <f t="shared" si="1"/>
        <v>3000</v>
      </c>
      <c r="G12" s="14"/>
    </row>
    <row r="13" spans="1:7" ht="15.75" x14ac:dyDescent="0.25">
      <c r="A13" s="11" t="s">
        <v>49</v>
      </c>
      <c r="B13" s="12" t="s">
        <v>7</v>
      </c>
      <c r="C13" s="13">
        <v>14909</v>
      </c>
      <c r="D13" s="13">
        <v>8660</v>
      </c>
      <c r="E13" s="13">
        <f t="shared" si="0"/>
        <v>6249</v>
      </c>
      <c r="F13" s="13">
        <f t="shared" si="1"/>
        <v>6249</v>
      </c>
      <c r="G13" s="14">
        <v>5231</v>
      </c>
    </row>
    <row r="14" spans="1:7" ht="15.75" x14ac:dyDescent="0.25">
      <c r="A14" s="11" t="s">
        <v>50</v>
      </c>
      <c r="B14" s="12" t="s">
        <v>7</v>
      </c>
      <c r="C14" s="13">
        <v>251463</v>
      </c>
      <c r="D14" s="13">
        <v>158939</v>
      </c>
      <c r="E14" s="13">
        <f t="shared" si="0"/>
        <v>92524</v>
      </c>
      <c r="F14" s="13">
        <f t="shared" si="1"/>
        <v>92524</v>
      </c>
      <c r="G14" s="14">
        <v>29345</v>
      </c>
    </row>
    <row r="15" spans="1:7" ht="15.75" x14ac:dyDescent="0.25">
      <c r="A15" s="11" t="s">
        <v>51</v>
      </c>
      <c r="B15" s="12" t="s">
        <v>7</v>
      </c>
      <c r="C15" s="13">
        <v>0</v>
      </c>
      <c r="D15" s="13">
        <v>0</v>
      </c>
      <c r="E15" s="13">
        <f t="shared" si="0"/>
        <v>0</v>
      </c>
      <c r="F15" s="13">
        <f t="shared" si="1"/>
        <v>0</v>
      </c>
      <c r="G15" s="14"/>
    </row>
    <row r="16" spans="1:7" ht="15.75" hidden="1" x14ac:dyDescent="0.25">
      <c r="A16" s="11" t="s">
        <v>15</v>
      </c>
      <c r="B16" s="12" t="s">
        <v>7</v>
      </c>
      <c r="C16" s="13">
        <v>0</v>
      </c>
      <c r="D16" s="13">
        <v>0</v>
      </c>
      <c r="E16" s="13">
        <f t="shared" si="0"/>
        <v>0</v>
      </c>
      <c r="F16" s="13">
        <f t="shared" si="1"/>
        <v>0</v>
      </c>
      <c r="G16" s="14"/>
    </row>
    <row r="17" spans="1:7" ht="15.75" hidden="1" x14ac:dyDescent="0.25">
      <c r="A17" s="11" t="s">
        <v>16</v>
      </c>
      <c r="B17" s="12" t="s">
        <v>7</v>
      </c>
      <c r="C17" s="13"/>
      <c r="D17" s="13"/>
      <c r="E17" s="13">
        <f t="shared" si="0"/>
        <v>0</v>
      </c>
      <c r="F17" s="13">
        <f t="shared" si="1"/>
        <v>0</v>
      </c>
      <c r="G17" s="14"/>
    </row>
    <row r="18" spans="1:7" ht="15.75" hidden="1" x14ac:dyDescent="0.25">
      <c r="A18" s="11" t="s">
        <v>17</v>
      </c>
      <c r="B18" s="12" t="s">
        <v>7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6.5" thickBot="1" x14ac:dyDescent="0.3">
      <c r="A19" s="11" t="s">
        <v>52</v>
      </c>
      <c r="B19" s="12" t="s">
        <v>7</v>
      </c>
      <c r="C19" s="13">
        <v>0</v>
      </c>
      <c r="D19" s="13">
        <v>0</v>
      </c>
      <c r="E19" s="13">
        <f t="shared" si="0"/>
        <v>0</v>
      </c>
      <c r="F19" s="13">
        <f t="shared" si="1"/>
        <v>0</v>
      </c>
      <c r="G19" s="14"/>
    </row>
    <row r="20" spans="1:7" ht="15.75" hidden="1" x14ac:dyDescent="0.25">
      <c r="A20" s="11" t="s">
        <v>19</v>
      </c>
      <c r="B20" s="12" t="s">
        <v>7</v>
      </c>
      <c r="C20" s="13"/>
      <c r="D20" s="13"/>
      <c r="E20" s="13">
        <f t="shared" si="0"/>
        <v>0</v>
      </c>
      <c r="F20" s="13">
        <f t="shared" si="1"/>
        <v>0</v>
      </c>
      <c r="G20" s="14"/>
    </row>
    <row r="21" spans="1:7" ht="15.75" hidden="1" x14ac:dyDescent="0.25">
      <c r="A21" s="18"/>
      <c r="B21" s="19"/>
      <c r="C21" s="20"/>
      <c r="D21" s="21"/>
      <c r="E21" s="22"/>
      <c r="F21" s="13"/>
      <c r="G21" s="23"/>
    </row>
    <row r="22" spans="1:7" ht="16.5" hidden="1" thickBot="1" x14ac:dyDescent="0.3">
      <c r="B22" s="24" t="s">
        <v>7</v>
      </c>
      <c r="C22" s="25"/>
      <c r="D22" s="25"/>
      <c r="E22" s="25">
        <f>C23-D23</f>
        <v>428720</v>
      </c>
      <c r="F22" s="25">
        <f>SUM(F4:F21)</f>
        <v>428720</v>
      </c>
      <c r="G22" s="26">
        <f>SUM(G4:G20)</f>
        <v>95245</v>
      </c>
    </row>
    <row r="23" spans="1:7" ht="16.5" thickBot="1" x14ac:dyDescent="0.3">
      <c r="A23" s="27" t="s">
        <v>21</v>
      </c>
      <c r="B23" s="39" t="s">
        <v>26</v>
      </c>
      <c r="C23" s="27">
        <f>SUM(C4:C22)</f>
        <v>2917221</v>
      </c>
      <c r="D23" s="27">
        <f>SUM(D4:D22)</f>
        <v>2488501</v>
      </c>
      <c r="E23" s="27">
        <f>SUM(E4:E21)</f>
        <v>428720</v>
      </c>
      <c r="F23" s="27">
        <f>SUM(F22:F22)</f>
        <v>428720</v>
      </c>
      <c r="G23" s="28">
        <f>SUM(G22:G22)</f>
        <v>95245</v>
      </c>
    </row>
    <row r="24" spans="1:7" ht="15.75" x14ac:dyDescent="0.25">
      <c r="A24" s="29"/>
      <c r="B24" s="30"/>
      <c r="C24" s="31"/>
      <c r="D24" s="31"/>
      <c r="E24" s="31"/>
      <c r="F24" s="31"/>
      <c r="G24" s="31"/>
    </row>
    <row r="25" spans="1:7" ht="15.75" hidden="1" x14ac:dyDescent="0.25">
      <c r="A25" s="32" t="s">
        <v>22</v>
      </c>
      <c r="B25" s="32"/>
      <c r="C25" s="33"/>
      <c r="D25" s="34"/>
      <c r="E25" s="33"/>
      <c r="F25" s="33"/>
      <c r="G25" s="33"/>
    </row>
    <row r="26" spans="1:7" ht="15.75" hidden="1" x14ac:dyDescent="0.25">
      <c r="A26" s="32"/>
      <c r="B26" s="32"/>
      <c r="C26" s="33"/>
      <c r="D26" s="35">
        <f>SUM(D23:D25)</f>
        <v>2488501</v>
      </c>
      <c r="E26" s="33">
        <f>E23-E24-E25</f>
        <v>428720</v>
      </c>
      <c r="F26" s="33"/>
      <c r="G26" s="33"/>
    </row>
    <row r="28" spans="1:7" ht="15.75" x14ac:dyDescent="0.25">
      <c r="A28" s="40"/>
      <c r="E28" s="33"/>
    </row>
  </sheetData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  <headerFooter>
    <oddHeader xml:space="preserve">&amp;R5. számú melléklet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23" sqref="F23"/>
    </sheetView>
  </sheetViews>
  <sheetFormatPr defaultRowHeight="15" x14ac:dyDescent="0.25"/>
  <cols>
    <col min="1" max="1" width="37" customWidth="1"/>
    <col min="2" max="2" width="17" customWidth="1"/>
    <col min="3" max="3" width="14" customWidth="1"/>
    <col min="4" max="4" width="12.5703125" customWidth="1"/>
    <col min="5" max="5" width="13.85546875" customWidth="1"/>
    <col min="6" max="6" width="15.28515625" customWidth="1"/>
    <col min="7" max="7" width="12.140625" customWidth="1"/>
  </cols>
  <sheetData>
    <row r="1" spans="1:7" ht="15.75" thickBot="1" x14ac:dyDescent="0.3"/>
    <row r="2" spans="1:7" ht="86.25" customHeigh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38</v>
      </c>
      <c r="G2" s="5" t="s">
        <v>33</v>
      </c>
    </row>
    <row r="3" spans="1:7" ht="15.75" x14ac:dyDescent="0.25">
      <c r="A3" s="47" t="s">
        <v>35</v>
      </c>
      <c r="B3" s="7"/>
      <c r="C3" s="8"/>
      <c r="D3" s="8"/>
      <c r="E3" s="9"/>
      <c r="F3" s="8"/>
      <c r="G3" s="10"/>
    </row>
    <row r="4" spans="1:7" ht="15.75" x14ac:dyDescent="0.25">
      <c r="A4" s="11" t="s">
        <v>6</v>
      </c>
      <c r="B4" s="12" t="s">
        <v>23</v>
      </c>
      <c r="C4" s="13">
        <v>23844</v>
      </c>
      <c r="D4" s="13">
        <v>11075</v>
      </c>
      <c r="E4" s="13">
        <f>C4-D4</f>
        <v>12769</v>
      </c>
      <c r="F4" s="13"/>
      <c r="G4" s="14"/>
    </row>
    <row r="5" spans="1:7" ht="15.75" x14ac:dyDescent="0.25">
      <c r="A5" s="11" t="s">
        <v>8</v>
      </c>
      <c r="B5" s="12" t="s">
        <v>23</v>
      </c>
      <c r="C5" s="13">
        <v>12190</v>
      </c>
      <c r="D5" s="13">
        <v>2413</v>
      </c>
      <c r="E5" s="13">
        <f t="shared" ref="E5:E23" si="0">C5-D5</f>
        <v>9777</v>
      </c>
      <c r="F5" s="13"/>
      <c r="G5" s="14"/>
    </row>
    <row r="6" spans="1:7" ht="15.75" x14ac:dyDescent="0.25">
      <c r="A6" s="11" t="s">
        <v>9</v>
      </c>
      <c r="B6" s="12" t="s">
        <v>23</v>
      </c>
      <c r="C6" s="13">
        <v>4721451</v>
      </c>
      <c r="D6" s="13">
        <v>4038631</v>
      </c>
      <c r="E6" s="13">
        <f t="shared" si="0"/>
        <v>682820</v>
      </c>
      <c r="F6" s="13"/>
      <c r="G6" s="14"/>
    </row>
    <row r="7" spans="1:7" ht="15.75" hidden="1" x14ac:dyDescent="0.25">
      <c r="A7" s="11" t="s">
        <v>10</v>
      </c>
      <c r="B7" s="12" t="s">
        <v>23</v>
      </c>
      <c r="C7" s="13"/>
      <c r="D7" s="13"/>
      <c r="E7" s="13">
        <f t="shared" si="0"/>
        <v>0</v>
      </c>
      <c r="F7" s="13"/>
      <c r="G7" s="14"/>
    </row>
    <row r="8" spans="1:7" ht="15.75" x14ac:dyDescent="0.25">
      <c r="A8" s="11" t="s">
        <v>11</v>
      </c>
      <c r="B8" s="12" t="s">
        <v>23</v>
      </c>
      <c r="C8" s="13">
        <v>251714</v>
      </c>
      <c r="D8" s="13">
        <v>141854</v>
      </c>
      <c r="E8" s="13">
        <f t="shared" si="0"/>
        <v>109860</v>
      </c>
      <c r="F8" s="13"/>
      <c r="G8" s="14"/>
    </row>
    <row r="9" spans="1:7" ht="15.75" x14ac:dyDescent="0.25">
      <c r="A9" s="11" t="s">
        <v>28</v>
      </c>
      <c r="B9" s="12" t="s">
        <v>23</v>
      </c>
      <c r="C9" s="13">
        <v>10000</v>
      </c>
      <c r="D9" s="13">
        <v>7040</v>
      </c>
      <c r="E9" s="13">
        <f t="shared" si="0"/>
        <v>2960</v>
      </c>
      <c r="F9" s="13"/>
      <c r="G9" s="14"/>
    </row>
    <row r="10" spans="1:7" ht="15.75" x14ac:dyDescent="0.25">
      <c r="A10" s="11" t="s">
        <v>29</v>
      </c>
      <c r="B10" s="12" t="s">
        <v>23</v>
      </c>
      <c r="C10" s="13">
        <v>59711</v>
      </c>
      <c r="D10" s="13">
        <v>56141</v>
      </c>
      <c r="E10" s="13">
        <f t="shared" si="0"/>
        <v>3570</v>
      </c>
      <c r="F10" s="13"/>
      <c r="G10" s="14"/>
    </row>
    <row r="11" spans="1:7" ht="15.75" x14ac:dyDescent="0.25">
      <c r="A11" s="11" t="s">
        <v>30</v>
      </c>
      <c r="B11" s="12" t="s">
        <v>23</v>
      </c>
      <c r="C11" s="16">
        <v>607067</v>
      </c>
      <c r="D11" s="16">
        <v>551949</v>
      </c>
      <c r="E11" s="16">
        <f t="shared" si="0"/>
        <v>55118</v>
      </c>
      <c r="F11" s="16"/>
      <c r="G11" s="17"/>
    </row>
    <row r="12" spans="1:7" ht="15.75" x14ac:dyDescent="0.25">
      <c r="A12" s="11" t="s">
        <v>32</v>
      </c>
      <c r="B12" s="12" t="s">
        <v>23</v>
      </c>
      <c r="C12" s="13">
        <v>68795</v>
      </c>
      <c r="D12" s="13">
        <v>428</v>
      </c>
      <c r="E12" s="13">
        <f t="shared" si="0"/>
        <v>68367</v>
      </c>
      <c r="F12" s="13"/>
      <c r="G12" s="14"/>
    </row>
    <row r="13" spans="1:7" ht="15.75" x14ac:dyDescent="0.25">
      <c r="A13" s="11" t="s">
        <v>31</v>
      </c>
      <c r="B13" s="12" t="s">
        <v>23</v>
      </c>
      <c r="C13" s="13">
        <v>314736</v>
      </c>
      <c r="D13" s="13">
        <v>126296</v>
      </c>
      <c r="E13" s="13">
        <f t="shared" si="0"/>
        <v>188440</v>
      </c>
      <c r="F13" s="13"/>
      <c r="G13" s="14"/>
    </row>
    <row r="14" spans="1:7" ht="15.75" x14ac:dyDescent="0.25">
      <c r="A14" s="11" t="s">
        <v>12</v>
      </c>
      <c r="B14" s="12" t="s">
        <v>23</v>
      </c>
      <c r="C14" s="13">
        <v>30529</v>
      </c>
      <c r="D14" s="13">
        <v>15247</v>
      </c>
      <c r="E14" s="13">
        <f t="shared" si="0"/>
        <v>15282</v>
      </c>
      <c r="F14" s="13"/>
      <c r="G14" s="14"/>
    </row>
    <row r="15" spans="1:7" ht="15.75" x14ac:dyDescent="0.25">
      <c r="A15" s="11" t="s">
        <v>13</v>
      </c>
      <c r="B15" s="12" t="s">
        <v>23</v>
      </c>
      <c r="C15" s="13">
        <v>3245158</v>
      </c>
      <c r="D15" s="13">
        <v>1432410</v>
      </c>
      <c r="E15" s="13">
        <f t="shared" si="0"/>
        <v>1812748</v>
      </c>
      <c r="F15" s="13"/>
      <c r="G15" s="14"/>
    </row>
    <row r="16" spans="1:7" ht="15.75" x14ac:dyDescent="0.25">
      <c r="A16" s="11" t="s">
        <v>14</v>
      </c>
      <c r="B16" s="12" t="s">
        <v>23</v>
      </c>
      <c r="C16" s="13">
        <v>846274</v>
      </c>
      <c r="D16" s="13"/>
      <c r="E16" s="13">
        <f t="shared" si="0"/>
        <v>846274</v>
      </c>
      <c r="F16" s="13"/>
      <c r="G16" s="14"/>
    </row>
    <row r="17" spans="1:7" ht="15.75" hidden="1" x14ac:dyDescent="0.25">
      <c r="A17" s="11" t="s">
        <v>15</v>
      </c>
      <c r="B17" s="12" t="s">
        <v>23</v>
      </c>
      <c r="C17" s="13"/>
      <c r="D17" s="13"/>
      <c r="E17" s="13">
        <f t="shared" si="0"/>
        <v>0</v>
      </c>
      <c r="F17" s="13">
        <f t="shared" ref="F17:F19" si="1">E17</f>
        <v>0</v>
      </c>
      <c r="G17" s="14"/>
    </row>
    <row r="18" spans="1:7" ht="15.75" hidden="1" x14ac:dyDescent="0.25">
      <c r="A18" s="11" t="s">
        <v>16</v>
      </c>
      <c r="B18" s="12" t="s">
        <v>23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hidden="1" x14ac:dyDescent="0.25">
      <c r="A19" s="11" t="s">
        <v>17</v>
      </c>
      <c r="B19" s="12" t="s">
        <v>23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x14ac:dyDescent="0.25">
      <c r="A20" s="11" t="s">
        <v>18</v>
      </c>
      <c r="B20" s="12" t="s">
        <v>23</v>
      </c>
      <c r="C20" s="13">
        <v>18452</v>
      </c>
      <c r="D20" s="13">
        <v>4952</v>
      </c>
      <c r="E20" s="13">
        <f t="shared" si="0"/>
        <v>13500</v>
      </c>
      <c r="F20" s="13"/>
      <c r="G20" s="14"/>
    </row>
    <row r="21" spans="1:7" ht="15.75" x14ac:dyDescent="0.25">
      <c r="A21" s="47" t="s">
        <v>34</v>
      </c>
      <c r="B21" s="12" t="s">
        <v>23</v>
      </c>
      <c r="C21" s="13"/>
      <c r="D21" s="13">
        <v>0</v>
      </c>
      <c r="E21" s="13">
        <f t="shared" si="0"/>
        <v>0</v>
      </c>
      <c r="F21" s="13"/>
      <c r="G21" s="14"/>
    </row>
    <row r="22" spans="1:7" ht="15.75" x14ac:dyDescent="0.25">
      <c r="A22" s="11" t="s">
        <v>36</v>
      </c>
      <c r="B22" s="12" t="s">
        <v>23</v>
      </c>
      <c r="C22" s="13">
        <v>732025</v>
      </c>
      <c r="D22" s="13">
        <v>732020</v>
      </c>
      <c r="E22" s="13">
        <f t="shared" si="0"/>
        <v>5</v>
      </c>
      <c r="F22" s="13"/>
      <c r="G22" s="14"/>
    </row>
    <row r="23" spans="1:7" ht="15.75" x14ac:dyDescent="0.25">
      <c r="A23" s="18" t="s">
        <v>37</v>
      </c>
      <c r="B23" s="12" t="s">
        <v>23</v>
      </c>
      <c r="C23" s="20">
        <v>93238</v>
      </c>
      <c r="D23" s="21">
        <v>39177</v>
      </c>
      <c r="E23" s="22">
        <f t="shared" si="0"/>
        <v>54061</v>
      </c>
      <c r="F23" s="13"/>
      <c r="G23" s="23"/>
    </row>
    <row r="24" spans="1:7" ht="15.75" x14ac:dyDescent="0.25">
      <c r="A24" s="30"/>
      <c r="B24" s="41"/>
      <c r="C24" s="42"/>
      <c r="D24" s="43"/>
      <c r="E24" s="44"/>
      <c r="F24" s="45"/>
      <c r="G24" s="26"/>
    </row>
    <row r="25" spans="1:7" ht="16.5" thickBot="1" x14ac:dyDescent="0.3">
      <c r="B25" s="36" t="s">
        <v>23</v>
      </c>
      <c r="C25" s="25"/>
      <c r="D25" s="25"/>
      <c r="E25" s="25">
        <f>C26-D26</f>
        <v>3875551</v>
      </c>
      <c r="F25" s="25">
        <f>SUM(F4:F23)</f>
        <v>0</v>
      </c>
      <c r="G25" s="26">
        <f>SUM(G4:G24)</f>
        <v>0</v>
      </c>
    </row>
    <row r="26" spans="1:7" ht="16.5" thickBot="1" x14ac:dyDescent="0.3">
      <c r="A26" s="27" t="s">
        <v>20</v>
      </c>
      <c r="B26" s="37" t="s">
        <v>23</v>
      </c>
      <c r="C26" s="27">
        <f>SUM(C4:C25)</f>
        <v>11035184</v>
      </c>
      <c r="D26" s="27">
        <f>SUM(D4:D25)</f>
        <v>7159633</v>
      </c>
      <c r="E26" s="27">
        <f>SUM(E4:E23)</f>
        <v>3875551</v>
      </c>
      <c r="F26" s="27">
        <f>SUM(F25:F25)</f>
        <v>0</v>
      </c>
      <c r="G26" s="28">
        <f>SUM(G25:G25)</f>
        <v>0</v>
      </c>
    </row>
    <row r="27" spans="1:7" ht="15.75" x14ac:dyDescent="0.25">
      <c r="A27" s="29"/>
      <c r="B27" s="30"/>
      <c r="C27" s="31"/>
      <c r="D27" s="31"/>
      <c r="E27" s="31"/>
      <c r="F27" s="31"/>
      <c r="G27" s="31"/>
    </row>
    <row r="28" spans="1:7" ht="15.75" hidden="1" x14ac:dyDescent="0.25">
      <c r="A28" s="32" t="s">
        <v>22</v>
      </c>
      <c r="B28" s="32"/>
      <c r="C28" s="33"/>
      <c r="D28" s="34"/>
      <c r="E28" s="33"/>
      <c r="F28" s="33"/>
      <c r="G28" s="33"/>
    </row>
    <row r="29" spans="1:7" ht="15.75" hidden="1" x14ac:dyDescent="0.25">
      <c r="A29" s="32"/>
      <c r="B29" s="32"/>
      <c r="C29" s="33"/>
      <c r="D29" s="35">
        <f>SUM(D26:D28)</f>
        <v>7159633</v>
      </c>
      <c r="E29" s="33">
        <f>E26-E27-E28</f>
        <v>3875551</v>
      </c>
      <c r="F29" s="33"/>
      <c r="G29" s="33"/>
    </row>
    <row r="31" spans="1:7" s="40" customFormat="1" ht="20.25" customHeight="1" x14ac:dyDescent="0.25">
      <c r="A31" s="40" t="s">
        <v>39</v>
      </c>
      <c r="E31" s="33"/>
    </row>
  </sheetData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34" sqref="C34"/>
    </sheetView>
  </sheetViews>
  <sheetFormatPr defaultRowHeight="15" x14ac:dyDescent="0.25"/>
  <cols>
    <col min="1" max="1" width="37.7109375" customWidth="1"/>
    <col min="2" max="2" width="18.7109375" customWidth="1"/>
    <col min="3" max="3" width="14.85546875" customWidth="1"/>
    <col min="4" max="4" width="13.85546875" customWidth="1"/>
    <col min="5" max="5" width="16.5703125" customWidth="1"/>
    <col min="6" max="6" width="14.42578125" hidden="1" customWidth="1"/>
    <col min="7" max="7" width="13.42578125" customWidth="1"/>
  </cols>
  <sheetData>
    <row r="1" spans="1:8" ht="15.75" thickBot="1" x14ac:dyDescent="0.3"/>
    <row r="2" spans="1:8" ht="81.75" customHeigh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24</v>
      </c>
      <c r="G2" s="5" t="s">
        <v>5</v>
      </c>
    </row>
    <row r="3" spans="1:8" x14ac:dyDescent="0.25">
      <c r="A3" s="6"/>
      <c r="B3" s="7"/>
      <c r="C3" s="8"/>
      <c r="D3" s="8"/>
      <c r="E3" s="9"/>
      <c r="F3" s="8"/>
      <c r="G3" s="10"/>
    </row>
    <row r="4" spans="1:8" ht="15.75" x14ac:dyDescent="0.25">
      <c r="A4" s="11" t="s">
        <v>6</v>
      </c>
      <c r="B4" s="12" t="s">
        <v>25</v>
      </c>
      <c r="C4" s="13">
        <v>2004642</v>
      </c>
      <c r="D4" s="13">
        <v>1956201</v>
      </c>
      <c r="E4" s="13">
        <f>C4-D4</f>
        <v>48441</v>
      </c>
      <c r="F4" s="13">
        <f>E4</f>
        <v>48441</v>
      </c>
      <c r="G4" s="14"/>
      <c r="H4" s="46"/>
    </row>
    <row r="5" spans="1:8" ht="15.75" x14ac:dyDescent="0.25">
      <c r="A5" s="11" t="s">
        <v>8</v>
      </c>
      <c r="B5" s="12" t="s">
        <v>25</v>
      </c>
      <c r="C5" s="13">
        <v>573801</v>
      </c>
      <c r="D5" s="13">
        <v>559370</v>
      </c>
      <c r="E5" s="13">
        <f t="shared" ref="E5:E21" si="0">C5-D5</f>
        <v>14431</v>
      </c>
      <c r="F5" s="13">
        <f t="shared" ref="F5:F21" si="1">E5</f>
        <v>14431</v>
      </c>
      <c r="G5" s="14"/>
    </row>
    <row r="6" spans="1:8" ht="15.75" x14ac:dyDescent="0.25">
      <c r="A6" s="11" t="s">
        <v>9</v>
      </c>
      <c r="B6" s="12" t="s">
        <v>25</v>
      </c>
      <c r="C6" s="13">
        <v>699999</v>
      </c>
      <c r="D6" s="13">
        <v>621805</v>
      </c>
      <c r="E6" s="13">
        <f t="shared" si="0"/>
        <v>78194</v>
      </c>
      <c r="F6" s="13">
        <f t="shared" si="1"/>
        <v>78194</v>
      </c>
      <c r="G6" s="14"/>
    </row>
    <row r="7" spans="1:8" ht="15.75" hidden="1" x14ac:dyDescent="0.25">
      <c r="A7" s="11" t="s">
        <v>10</v>
      </c>
      <c r="B7" s="12" t="s">
        <v>25</v>
      </c>
      <c r="C7" s="13"/>
      <c r="D7" s="13"/>
      <c r="E7" s="13">
        <f t="shared" si="0"/>
        <v>0</v>
      </c>
      <c r="F7" s="13">
        <f t="shared" si="1"/>
        <v>0</v>
      </c>
      <c r="G7" s="14"/>
    </row>
    <row r="8" spans="1:8" ht="15.75" x14ac:dyDescent="0.25">
      <c r="A8" s="11" t="s">
        <v>11</v>
      </c>
      <c r="B8" s="12" t="s">
        <v>25</v>
      </c>
      <c r="C8" s="13"/>
      <c r="D8" s="13"/>
      <c r="E8" s="13">
        <f t="shared" si="0"/>
        <v>0</v>
      </c>
      <c r="F8" s="13">
        <f t="shared" si="1"/>
        <v>0</v>
      </c>
      <c r="G8" s="14"/>
    </row>
    <row r="9" spans="1:8" ht="15.75" x14ac:dyDescent="0.25">
      <c r="A9" s="11" t="s">
        <v>28</v>
      </c>
      <c r="B9" s="12" t="s">
        <v>25</v>
      </c>
      <c r="C9" s="13"/>
      <c r="D9" s="13"/>
      <c r="E9" s="13">
        <f t="shared" si="0"/>
        <v>0</v>
      </c>
      <c r="F9" s="13">
        <f t="shared" si="1"/>
        <v>0</v>
      </c>
      <c r="G9" s="14"/>
    </row>
    <row r="10" spans="1:8" ht="15.75" x14ac:dyDescent="0.25">
      <c r="A10" s="11" t="s">
        <v>29</v>
      </c>
      <c r="B10" s="12" t="s">
        <v>25</v>
      </c>
      <c r="C10" s="16"/>
      <c r="D10" s="16"/>
      <c r="E10" s="16">
        <f t="shared" si="0"/>
        <v>0</v>
      </c>
      <c r="F10" s="16">
        <f t="shared" si="1"/>
        <v>0</v>
      </c>
      <c r="G10" s="17"/>
    </row>
    <row r="11" spans="1:8" ht="15.75" x14ac:dyDescent="0.25">
      <c r="A11" s="11" t="s">
        <v>30</v>
      </c>
      <c r="B11" s="12" t="s">
        <v>25</v>
      </c>
      <c r="C11" s="13"/>
      <c r="D11" s="13"/>
      <c r="E11" s="13">
        <f t="shared" si="0"/>
        <v>0</v>
      </c>
      <c r="F11" s="13">
        <f t="shared" si="1"/>
        <v>0</v>
      </c>
      <c r="G11" s="14"/>
    </row>
    <row r="12" spans="1:8" ht="15.75" x14ac:dyDescent="0.25">
      <c r="A12" s="11" t="s">
        <v>32</v>
      </c>
      <c r="B12" s="12" t="s">
        <v>25</v>
      </c>
      <c r="C12" s="13"/>
      <c r="D12" s="13"/>
      <c r="E12" s="13">
        <f t="shared" si="0"/>
        <v>0</v>
      </c>
      <c r="F12" s="13">
        <f t="shared" si="1"/>
        <v>0</v>
      </c>
      <c r="G12" s="14"/>
    </row>
    <row r="13" spans="1:8" ht="15.75" x14ac:dyDescent="0.25">
      <c r="A13" s="11" t="s">
        <v>31</v>
      </c>
      <c r="B13" s="12" t="s">
        <v>25</v>
      </c>
      <c r="C13" s="13"/>
      <c r="D13" s="13"/>
      <c r="E13" s="13">
        <f t="shared" si="0"/>
        <v>0</v>
      </c>
      <c r="F13" s="13">
        <f t="shared" si="1"/>
        <v>0</v>
      </c>
      <c r="G13" s="14"/>
    </row>
    <row r="14" spans="1:8" ht="15.75" x14ac:dyDescent="0.25">
      <c r="A14" s="11" t="s">
        <v>12</v>
      </c>
      <c r="B14" s="12" t="s">
        <v>25</v>
      </c>
      <c r="C14" s="13">
        <v>21032</v>
      </c>
      <c r="D14" s="13">
        <v>19324</v>
      </c>
      <c r="E14" s="13">
        <f t="shared" si="0"/>
        <v>1708</v>
      </c>
      <c r="F14" s="13">
        <f t="shared" si="1"/>
        <v>1708</v>
      </c>
      <c r="G14" s="14"/>
    </row>
    <row r="15" spans="1:8" ht="15.75" x14ac:dyDescent="0.25">
      <c r="A15" s="11" t="s">
        <v>13</v>
      </c>
      <c r="B15" s="12" t="s">
        <v>25</v>
      </c>
      <c r="C15" s="13">
        <v>122620</v>
      </c>
      <c r="D15" s="13">
        <v>105604</v>
      </c>
      <c r="E15" s="13">
        <f t="shared" si="0"/>
        <v>17016</v>
      </c>
      <c r="F15" s="13">
        <f t="shared" si="1"/>
        <v>17016</v>
      </c>
      <c r="G15" s="14"/>
    </row>
    <row r="16" spans="1:8" ht="15.75" x14ac:dyDescent="0.25">
      <c r="A16" s="11" t="s">
        <v>14</v>
      </c>
      <c r="B16" s="12" t="s">
        <v>25</v>
      </c>
      <c r="C16" s="13"/>
      <c r="D16" s="13"/>
      <c r="E16" s="13">
        <f t="shared" si="0"/>
        <v>0</v>
      </c>
      <c r="F16" s="13">
        <f t="shared" si="1"/>
        <v>0</v>
      </c>
      <c r="G16" s="14"/>
    </row>
    <row r="17" spans="1:7" ht="15.75" hidden="1" x14ac:dyDescent="0.25">
      <c r="A17" s="11" t="s">
        <v>15</v>
      </c>
      <c r="B17" s="12" t="s">
        <v>25</v>
      </c>
      <c r="C17" s="13"/>
      <c r="D17" s="13"/>
      <c r="E17" s="13">
        <f t="shared" si="0"/>
        <v>0</v>
      </c>
      <c r="F17" s="13">
        <f t="shared" si="1"/>
        <v>0</v>
      </c>
      <c r="G17" s="14"/>
    </row>
    <row r="18" spans="1:7" ht="15.75" hidden="1" x14ac:dyDescent="0.25">
      <c r="A18" s="11" t="s">
        <v>16</v>
      </c>
      <c r="B18" s="12" t="s">
        <v>25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x14ac:dyDescent="0.25">
      <c r="A19" s="11" t="s">
        <v>18</v>
      </c>
      <c r="B19" s="12" t="s">
        <v>25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hidden="1" x14ac:dyDescent="0.25">
      <c r="A20" s="11" t="s">
        <v>18</v>
      </c>
      <c r="B20" s="12" t="s">
        <v>25</v>
      </c>
      <c r="C20" s="13"/>
      <c r="D20" s="13"/>
      <c r="E20" s="13">
        <f t="shared" si="0"/>
        <v>0</v>
      </c>
      <c r="F20" s="13">
        <f t="shared" si="1"/>
        <v>0</v>
      </c>
      <c r="G20" s="14"/>
    </row>
    <row r="21" spans="1:7" ht="15.75" hidden="1" x14ac:dyDescent="0.25">
      <c r="A21" s="11" t="s">
        <v>19</v>
      </c>
      <c r="B21" s="12" t="s">
        <v>25</v>
      </c>
      <c r="C21" s="13"/>
      <c r="D21" s="13"/>
      <c r="E21" s="13">
        <f t="shared" si="0"/>
        <v>0</v>
      </c>
      <c r="F21" s="13">
        <f t="shared" si="1"/>
        <v>0</v>
      </c>
      <c r="G21" s="14"/>
    </row>
    <row r="22" spans="1:7" ht="15.75" hidden="1" x14ac:dyDescent="0.25">
      <c r="A22" s="18"/>
      <c r="B22" s="19"/>
      <c r="C22" s="20"/>
      <c r="D22" s="21"/>
      <c r="E22" s="22"/>
      <c r="F22" s="13"/>
      <c r="G22" s="23"/>
    </row>
    <row r="23" spans="1:7" ht="16.5" thickBot="1" x14ac:dyDescent="0.3">
      <c r="A23" s="38"/>
      <c r="B23" s="36" t="s">
        <v>25</v>
      </c>
      <c r="C23" s="25"/>
      <c r="D23" s="25"/>
      <c r="E23" s="25">
        <f>C24-D24</f>
        <v>159790</v>
      </c>
      <c r="F23" s="25">
        <f>SUM(F4:F22)</f>
        <v>159790</v>
      </c>
      <c r="G23" s="26">
        <f>SUM(G4:G19)</f>
        <v>0</v>
      </c>
    </row>
    <row r="24" spans="1:7" ht="16.5" thickBot="1" x14ac:dyDescent="0.3">
      <c r="A24" s="27" t="s">
        <v>27</v>
      </c>
      <c r="B24" s="37" t="s">
        <v>25</v>
      </c>
      <c r="C24" s="27">
        <f>SUM(C4:C23)</f>
        <v>3422094</v>
      </c>
      <c r="D24" s="27">
        <f>SUM(D4:D23)</f>
        <v>3262304</v>
      </c>
      <c r="E24" s="27">
        <f>SUM(E4:E22)</f>
        <v>159790</v>
      </c>
      <c r="F24" s="27">
        <f>SUM(F23:F23)</f>
        <v>159790</v>
      </c>
      <c r="G24" s="28">
        <f>SUM(G23:G23)</f>
        <v>0</v>
      </c>
    </row>
    <row r="25" spans="1:7" ht="15.75" x14ac:dyDescent="0.25">
      <c r="A25" s="29"/>
      <c r="B25" s="30"/>
      <c r="C25" s="31"/>
      <c r="D25" s="31"/>
      <c r="E25" s="31"/>
      <c r="F25" s="31"/>
      <c r="G25" s="31"/>
    </row>
    <row r="26" spans="1:7" ht="15.75" hidden="1" x14ac:dyDescent="0.25">
      <c r="A26" s="32" t="s">
        <v>22</v>
      </c>
      <c r="B26" s="32"/>
      <c r="C26" s="33"/>
      <c r="D26" s="34"/>
      <c r="E26" s="33"/>
      <c r="F26" s="33"/>
      <c r="G26" s="33"/>
    </row>
    <row r="27" spans="1:7" ht="15.75" hidden="1" x14ac:dyDescent="0.25">
      <c r="A27" s="32"/>
      <c r="B27" s="32"/>
      <c r="C27" s="33"/>
      <c r="D27" s="35">
        <f>SUM(D24:D26)</f>
        <v>3262304</v>
      </c>
      <c r="E27" s="33">
        <f>E24-E25-E26</f>
        <v>159790</v>
      </c>
      <c r="F27" s="33"/>
      <c r="G27" s="33"/>
    </row>
    <row r="29" spans="1:7" ht="15.75" x14ac:dyDescent="0.25">
      <c r="A29" s="40" t="s">
        <v>39</v>
      </c>
      <c r="E29" s="33"/>
    </row>
  </sheetData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35" sqref="D35"/>
    </sheetView>
  </sheetViews>
  <sheetFormatPr defaultRowHeight="15" x14ac:dyDescent="0.25"/>
  <cols>
    <col min="1" max="1" width="39.140625" customWidth="1"/>
    <col min="2" max="2" width="18.7109375" customWidth="1"/>
    <col min="3" max="3" width="14.85546875" customWidth="1"/>
    <col min="4" max="4" width="13.85546875" customWidth="1"/>
    <col min="5" max="5" width="16.5703125" customWidth="1"/>
    <col min="6" max="6" width="14.42578125" hidden="1" customWidth="1"/>
    <col min="7" max="7" width="13.42578125" customWidth="1"/>
  </cols>
  <sheetData>
    <row r="1" spans="1:7" ht="15.75" thickBot="1" x14ac:dyDescent="0.3"/>
    <row r="2" spans="1:7" ht="72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24</v>
      </c>
      <c r="G2" s="5" t="s">
        <v>5</v>
      </c>
    </row>
    <row r="3" spans="1:7" x14ac:dyDescent="0.25">
      <c r="A3" s="6"/>
      <c r="B3" s="7"/>
      <c r="C3" s="8"/>
      <c r="D3" s="8"/>
      <c r="E3" s="9"/>
      <c r="F3" s="8"/>
      <c r="G3" s="10"/>
    </row>
    <row r="4" spans="1:7" ht="15.75" x14ac:dyDescent="0.25">
      <c r="A4" s="11" t="s">
        <v>6</v>
      </c>
      <c r="B4" s="12" t="s">
        <v>25</v>
      </c>
      <c r="C4" s="13">
        <v>995876</v>
      </c>
      <c r="D4" s="13">
        <v>987940</v>
      </c>
      <c r="E4" s="13">
        <f>C4-D4</f>
        <v>7936</v>
      </c>
      <c r="F4" s="13">
        <f>E4</f>
        <v>7936</v>
      </c>
      <c r="G4" s="14"/>
    </row>
    <row r="5" spans="1:7" ht="15.75" x14ac:dyDescent="0.25">
      <c r="A5" s="11" t="s">
        <v>8</v>
      </c>
      <c r="B5" s="12" t="s">
        <v>25</v>
      </c>
      <c r="C5" s="13">
        <v>278642</v>
      </c>
      <c r="D5" s="13">
        <v>268472</v>
      </c>
      <c r="E5" s="13">
        <f t="shared" ref="E5:E21" si="0">C5-D5</f>
        <v>10170</v>
      </c>
      <c r="F5" s="13">
        <f t="shared" ref="F5:F21" si="1">E5</f>
        <v>10170</v>
      </c>
      <c r="G5" s="14"/>
    </row>
    <row r="6" spans="1:7" ht="15.75" x14ac:dyDescent="0.25">
      <c r="A6" s="11" t="s">
        <v>9</v>
      </c>
      <c r="B6" s="12" t="s">
        <v>25</v>
      </c>
      <c r="C6" s="13">
        <v>460417</v>
      </c>
      <c r="D6" s="13">
        <v>360767</v>
      </c>
      <c r="E6" s="13">
        <f t="shared" si="0"/>
        <v>99650</v>
      </c>
      <c r="F6" s="13">
        <f t="shared" si="1"/>
        <v>99650</v>
      </c>
      <c r="G6" s="14"/>
    </row>
    <row r="7" spans="1:7" ht="15.75" hidden="1" x14ac:dyDescent="0.25">
      <c r="A7" s="11" t="s">
        <v>10</v>
      </c>
      <c r="B7" s="12" t="s">
        <v>25</v>
      </c>
      <c r="C7" s="13"/>
      <c r="D7" s="13"/>
      <c r="E7" s="13">
        <f t="shared" si="0"/>
        <v>0</v>
      </c>
      <c r="F7" s="13">
        <f t="shared" si="1"/>
        <v>0</v>
      </c>
      <c r="G7" s="14"/>
    </row>
    <row r="8" spans="1:7" ht="15.75" x14ac:dyDescent="0.25">
      <c r="A8" s="11" t="s">
        <v>11</v>
      </c>
      <c r="B8" s="12" t="s">
        <v>25</v>
      </c>
      <c r="C8" s="13"/>
      <c r="D8" s="13"/>
      <c r="E8" s="13">
        <f t="shared" si="0"/>
        <v>0</v>
      </c>
      <c r="F8" s="13">
        <f t="shared" si="1"/>
        <v>0</v>
      </c>
      <c r="G8" s="14"/>
    </row>
    <row r="9" spans="1:7" ht="15.75" x14ac:dyDescent="0.25">
      <c r="A9" s="11" t="s">
        <v>28</v>
      </c>
      <c r="B9" s="12" t="s">
        <v>25</v>
      </c>
      <c r="C9" s="13"/>
      <c r="D9" s="13"/>
      <c r="E9" s="13">
        <f t="shared" si="0"/>
        <v>0</v>
      </c>
      <c r="F9" s="13">
        <f t="shared" si="1"/>
        <v>0</v>
      </c>
      <c r="G9" s="14"/>
    </row>
    <row r="10" spans="1:7" ht="15.75" x14ac:dyDescent="0.25">
      <c r="A10" s="11" t="s">
        <v>29</v>
      </c>
      <c r="B10" s="12" t="s">
        <v>25</v>
      </c>
      <c r="C10" s="16"/>
      <c r="D10" s="16">
        <v>1001</v>
      </c>
      <c r="E10" s="16">
        <f t="shared" si="0"/>
        <v>-1001</v>
      </c>
      <c r="F10" s="16">
        <f t="shared" si="1"/>
        <v>-1001</v>
      </c>
      <c r="G10" s="17"/>
    </row>
    <row r="11" spans="1:7" ht="15.75" x14ac:dyDescent="0.25">
      <c r="A11" s="11" t="s">
        <v>30</v>
      </c>
      <c r="B11" s="12" t="s">
        <v>25</v>
      </c>
      <c r="C11" s="13"/>
      <c r="D11" s="13"/>
      <c r="E11" s="13">
        <f t="shared" si="0"/>
        <v>0</v>
      </c>
      <c r="F11" s="13">
        <f t="shared" si="1"/>
        <v>0</v>
      </c>
      <c r="G11" s="14"/>
    </row>
    <row r="12" spans="1:7" ht="15.75" x14ac:dyDescent="0.25">
      <c r="A12" s="11" t="s">
        <v>32</v>
      </c>
      <c r="B12" s="12" t="s">
        <v>25</v>
      </c>
      <c r="C12" s="13"/>
      <c r="D12" s="13"/>
      <c r="E12" s="13">
        <f t="shared" si="0"/>
        <v>0</v>
      </c>
      <c r="F12" s="13">
        <f t="shared" si="1"/>
        <v>0</v>
      </c>
      <c r="G12" s="14"/>
    </row>
    <row r="13" spans="1:7" ht="15.75" x14ac:dyDescent="0.25">
      <c r="A13" s="11" t="s">
        <v>31</v>
      </c>
      <c r="B13" s="12" t="s">
        <v>25</v>
      </c>
      <c r="C13" s="13"/>
      <c r="D13" s="13"/>
      <c r="E13" s="13">
        <f t="shared" si="0"/>
        <v>0</v>
      </c>
      <c r="F13" s="13">
        <f t="shared" si="1"/>
        <v>0</v>
      </c>
      <c r="G13" s="14"/>
    </row>
    <row r="14" spans="1:7" ht="15.75" x14ac:dyDescent="0.25">
      <c r="A14" s="11" t="s">
        <v>12</v>
      </c>
      <c r="B14" s="12" t="s">
        <v>25</v>
      </c>
      <c r="C14" s="13">
        <v>36882</v>
      </c>
      <c r="D14" s="13">
        <v>36835</v>
      </c>
      <c r="E14" s="13">
        <f t="shared" si="0"/>
        <v>47</v>
      </c>
      <c r="F14" s="13">
        <f t="shared" si="1"/>
        <v>47</v>
      </c>
      <c r="G14" s="14"/>
    </row>
    <row r="15" spans="1:7" ht="15.75" x14ac:dyDescent="0.25">
      <c r="A15" s="11" t="s">
        <v>13</v>
      </c>
      <c r="B15" s="12" t="s">
        <v>25</v>
      </c>
      <c r="C15" s="13">
        <v>33283</v>
      </c>
      <c r="D15" s="13">
        <v>33268</v>
      </c>
      <c r="E15" s="13">
        <f t="shared" si="0"/>
        <v>15</v>
      </c>
      <c r="F15" s="13">
        <f t="shared" si="1"/>
        <v>15</v>
      </c>
      <c r="G15" s="14"/>
    </row>
    <row r="16" spans="1:7" ht="15.75" x14ac:dyDescent="0.25">
      <c r="A16" s="11" t="s">
        <v>14</v>
      </c>
      <c r="B16" s="12" t="s">
        <v>25</v>
      </c>
      <c r="C16" s="13"/>
      <c r="D16" s="13"/>
      <c r="E16" s="13">
        <f t="shared" si="0"/>
        <v>0</v>
      </c>
      <c r="F16" s="13">
        <f t="shared" si="1"/>
        <v>0</v>
      </c>
      <c r="G16" s="14"/>
    </row>
    <row r="17" spans="1:7" ht="15.75" hidden="1" x14ac:dyDescent="0.25">
      <c r="A17" s="11" t="s">
        <v>15</v>
      </c>
      <c r="B17" s="12" t="s">
        <v>25</v>
      </c>
      <c r="C17" s="13"/>
      <c r="D17" s="13"/>
      <c r="E17" s="13">
        <f t="shared" si="0"/>
        <v>0</v>
      </c>
      <c r="F17" s="13">
        <f t="shared" si="1"/>
        <v>0</v>
      </c>
      <c r="G17" s="14"/>
    </row>
    <row r="18" spans="1:7" ht="15.75" hidden="1" x14ac:dyDescent="0.25">
      <c r="A18" s="11" t="s">
        <v>16</v>
      </c>
      <c r="B18" s="12" t="s">
        <v>25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hidden="1" x14ac:dyDescent="0.25">
      <c r="A19" s="11" t="s">
        <v>17</v>
      </c>
      <c r="B19" s="12" t="s">
        <v>25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x14ac:dyDescent="0.25">
      <c r="A20" s="11" t="s">
        <v>18</v>
      </c>
      <c r="B20" s="12" t="s">
        <v>25</v>
      </c>
      <c r="C20" s="13"/>
      <c r="D20" s="13"/>
      <c r="E20" s="13">
        <f t="shared" si="0"/>
        <v>0</v>
      </c>
      <c r="F20" s="13">
        <f t="shared" si="1"/>
        <v>0</v>
      </c>
      <c r="G20" s="14"/>
    </row>
    <row r="21" spans="1:7" ht="15.75" hidden="1" x14ac:dyDescent="0.25">
      <c r="A21" s="11" t="s">
        <v>19</v>
      </c>
      <c r="B21" s="12" t="s">
        <v>25</v>
      </c>
      <c r="C21" s="13"/>
      <c r="D21" s="13"/>
      <c r="E21" s="13">
        <f t="shared" si="0"/>
        <v>0</v>
      </c>
      <c r="F21" s="13">
        <f t="shared" si="1"/>
        <v>0</v>
      </c>
      <c r="G21" s="14"/>
    </row>
    <row r="22" spans="1:7" ht="15.75" hidden="1" x14ac:dyDescent="0.25">
      <c r="A22" s="18"/>
      <c r="B22" s="19"/>
      <c r="C22" s="20"/>
      <c r="D22" s="21"/>
      <c r="E22" s="22"/>
      <c r="F22" s="13"/>
      <c r="G22" s="23"/>
    </row>
    <row r="23" spans="1:7" ht="16.5" thickBot="1" x14ac:dyDescent="0.3">
      <c r="A23" s="38"/>
      <c r="B23" s="36" t="s">
        <v>25</v>
      </c>
      <c r="C23" s="25"/>
      <c r="D23" s="25"/>
      <c r="E23" s="25">
        <f>C24-D24</f>
        <v>116817</v>
      </c>
      <c r="F23" s="25">
        <f>SUM(F4:F22)</f>
        <v>116817</v>
      </c>
      <c r="G23" s="26">
        <v>0</v>
      </c>
    </row>
    <row r="24" spans="1:7" ht="16.5" thickBot="1" x14ac:dyDescent="0.3">
      <c r="A24" s="27" t="s">
        <v>27</v>
      </c>
      <c r="B24" s="37" t="s">
        <v>25</v>
      </c>
      <c r="C24" s="27">
        <f>SUM(C4:C23)</f>
        <v>1805100</v>
      </c>
      <c r="D24" s="27">
        <f>SUM(D4:D23)</f>
        <v>1688283</v>
      </c>
      <c r="E24" s="27">
        <f>SUM(E4:E22)</f>
        <v>116817</v>
      </c>
      <c r="F24" s="27">
        <f>SUM(F23:F23)</f>
        <v>116817</v>
      </c>
      <c r="G24" s="28">
        <f>SUM(G22:G23)</f>
        <v>0</v>
      </c>
    </row>
    <row r="25" spans="1:7" ht="15.75" x14ac:dyDescent="0.25">
      <c r="A25" s="29"/>
      <c r="B25" s="30"/>
      <c r="C25" s="31"/>
      <c r="D25" s="31"/>
      <c r="E25" s="31"/>
      <c r="F25" s="31"/>
      <c r="G25" s="31"/>
    </row>
    <row r="26" spans="1:7" ht="15.75" hidden="1" x14ac:dyDescent="0.25">
      <c r="A26" s="32" t="s">
        <v>22</v>
      </c>
      <c r="B26" s="32"/>
      <c r="C26" s="33"/>
      <c r="D26" s="34"/>
      <c r="E26" s="33"/>
      <c r="F26" s="33"/>
      <c r="G26" s="33"/>
    </row>
    <row r="27" spans="1:7" ht="15.75" hidden="1" x14ac:dyDescent="0.25">
      <c r="A27" s="32"/>
      <c r="B27" s="32"/>
      <c r="C27" s="33"/>
      <c r="D27" s="35">
        <f>SUM(D24:D26)</f>
        <v>1688283</v>
      </c>
      <c r="E27" s="33">
        <f>E24-E25-E26</f>
        <v>116817</v>
      </c>
      <c r="F27" s="33"/>
      <c r="G27" s="33"/>
    </row>
    <row r="29" spans="1:7" ht="15.75" x14ac:dyDescent="0.25">
      <c r="A29" s="40" t="s">
        <v>39</v>
      </c>
      <c r="E29" s="33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Hivatal</vt:lpstr>
      <vt:lpstr>Önkormányzat</vt:lpstr>
      <vt:lpstr>Kis intézmények</vt:lpstr>
      <vt:lpstr>Eü. Szolg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Szigetiné Bangó Ildikó</dc:creator>
  <cp:lastModifiedBy>Szigetiné Bangó Ildikó</cp:lastModifiedBy>
  <cp:lastPrinted>2016-06-13T14:47:03Z</cp:lastPrinted>
  <dcterms:created xsi:type="dcterms:W3CDTF">2014-05-20T12:56:23Z</dcterms:created>
  <dcterms:modified xsi:type="dcterms:W3CDTF">2016-06-13T15:21:48Z</dcterms:modified>
</cp:coreProperties>
</file>