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7" activeTab="0"/>
  </bookViews>
  <sheets>
    <sheet name="3. sz. melléklet" sheetId="1" r:id="rId1"/>
    <sheet name="4. sz. melléklet" sheetId="2" r:id="rId2"/>
    <sheet name="5. sz. melléklet" sheetId="3" r:id="rId3"/>
  </sheets>
  <definedNames>
    <definedName name="_xlnm.Print_Area" localSheetId="2">'5. sz. melléklet'!$A$1:$X$35</definedName>
  </definedNames>
  <calcPr fullCalcOnLoad="1"/>
</workbook>
</file>

<file path=xl/sharedStrings.xml><?xml version="1.0" encoding="utf-8"?>
<sst xmlns="http://schemas.openxmlformats.org/spreadsheetml/2006/main" count="181" uniqueCount="115">
  <si>
    <t>Ssz.</t>
  </si>
  <si>
    <t>összesen</t>
  </si>
  <si>
    <t>Személyi</t>
  </si>
  <si>
    <t>juttatások</t>
  </si>
  <si>
    <t>Munkaadókat terhelő</t>
  </si>
  <si>
    <t>járulékok</t>
  </si>
  <si>
    <t>TB</t>
  </si>
  <si>
    <t>hozzájárulás</t>
  </si>
  <si>
    <t>járulék</t>
  </si>
  <si>
    <t>Táppénz</t>
  </si>
  <si>
    <t>folyó</t>
  </si>
  <si>
    <t>kiadások</t>
  </si>
  <si>
    <t>INTELIG</t>
  </si>
  <si>
    <t>Budenz József Ált. Isk. és Gimnázium</t>
  </si>
  <si>
    <t>II. Rákóczi Ferenc Gimnázium</t>
  </si>
  <si>
    <t>Móricz Zsigmond Gimnázium</t>
  </si>
  <si>
    <t>Egészségügyi Szolgálat</t>
  </si>
  <si>
    <t>Marczibányi Művelődési Központ</t>
  </si>
  <si>
    <t>Intézmény megnevezése</t>
  </si>
  <si>
    <t>Kiadási előirányzat összesen</t>
  </si>
  <si>
    <t>Egészségügyi</t>
  </si>
  <si>
    <t>Kiadási</t>
  </si>
  <si>
    <t>előirányzat</t>
  </si>
  <si>
    <t>Bevételi</t>
  </si>
  <si>
    <t>bevételei</t>
  </si>
  <si>
    <t>egyéb</t>
  </si>
  <si>
    <t>sajátos</t>
  </si>
  <si>
    <t>ÁFA</t>
  </si>
  <si>
    <t>Felhalmozási</t>
  </si>
  <si>
    <t>Bevételi előirányzat összesen</t>
  </si>
  <si>
    <t>célú</t>
  </si>
  <si>
    <t>Felújítási</t>
  </si>
  <si>
    <t>Beruházási</t>
  </si>
  <si>
    <t xml:space="preserve">Intézmények </t>
  </si>
  <si>
    <t>bevételek,</t>
  </si>
  <si>
    <t>visszatérülések</t>
  </si>
  <si>
    <t>Dologi</t>
  </si>
  <si>
    <t>Egyéb</t>
  </si>
  <si>
    <t>Intézményi működési bevételek</t>
  </si>
  <si>
    <t>Működési kiadások</t>
  </si>
  <si>
    <t>Felhalmozási kiadások</t>
  </si>
  <si>
    <t>Ellátottak</t>
  </si>
  <si>
    <t>pénzbeli</t>
  </si>
  <si>
    <t>juttatásai</t>
  </si>
  <si>
    <t>3. sz. melléklet</t>
  </si>
  <si>
    <t>Klebelsberg Művelődési Központ</t>
  </si>
  <si>
    <t>jogkörhöz</t>
  </si>
  <si>
    <t>köthető</t>
  </si>
  <si>
    <t>bevétel</t>
  </si>
  <si>
    <t>műkődési</t>
  </si>
  <si>
    <t>Intézmény</t>
  </si>
  <si>
    <t>működéssel</t>
  </si>
  <si>
    <t>kapcsolatos</t>
  </si>
  <si>
    <t>egyéb bevétel</t>
  </si>
  <si>
    <t xml:space="preserve">Hatósági </t>
  </si>
  <si>
    <t>Támogatás</t>
  </si>
  <si>
    <t>értékű</t>
  </si>
  <si>
    <t xml:space="preserve">műkődési </t>
  </si>
  <si>
    <t>Műkődési</t>
  </si>
  <si>
    <t>pénzeszköz -</t>
  </si>
  <si>
    <t>átvétel</t>
  </si>
  <si>
    <t>Áh-n kiv.</t>
  </si>
  <si>
    <t>Kamat</t>
  </si>
  <si>
    <t>bevételek</t>
  </si>
  <si>
    <t>Társ-,szoc.</t>
  </si>
  <si>
    <t xml:space="preserve">pol- és </t>
  </si>
  <si>
    <t>egyéb jutt.</t>
  </si>
  <si>
    <t>támogatás</t>
  </si>
  <si>
    <t>és tőke jellegű</t>
  </si>
  <si>
    <t>5.sz.melléklet</t>
  </si>
  <si>
    <t>ezer Ft-ban</t>
  </si>
  <si>
    <t>Működési kiadás</t>
  </si>
  <si>
    <t>Hatósági</t>
  </si>
  <si>
    <t>Intézm.</t>
  </si>
  <si>
    <t>Támog.</t>
  </si>
  <si>
    <t>Felhalm.</t>
  </si>
  <si>
    <t>Felhalm</t>
  </si>
  <si>
    <t>Adott</t>
  </si>
  <si>
    <t>Munkaadókat terhelő járulékok</t>
  </si>
  <si>
    <t xml:space="preserve">Egyéb </t>
  </si>
  <si>
    <t>Felújítás</t>
  </si>
  <si>
    <t>Sor.</t>
  </si>
  <si>
    <t xml:space="preserve">Bevételek </t>
  </si>
  <si>
    <t>bevét.</t>
  </si>
  <si>
    <t>finan-</t>
  </si>
  <si>
    <t xml:space="preserve">és tőke </t>
  </si>
  <si>
    <t>kölcsön</t>
  </si>
  <si>
    <t>Eü</t>
  </si>
  <si>
    <t>Munka-</t>
  </si>
  <si>
    <t xml:space="preserve">Kiadások </t>
  </si>
  <si>
    <t>sz.</t>
  </si>
  <si>
    <t>Címrend</t>
  </si>
  <si>
    <t>visszatér.</t>
  </si>
  <si>
    <t>szírozás</t>
  </si>
  <si>
    <t>működési</t>
  </si>
  <si>
    <t>pe.</t>
  </si>
  <si>
    <t>jellegű</t>
  </si>
  <si>
    <t>vissza-</t>
  </si>
  <si>
    <t>hozzájár.</t>
  </si>
  <si>
    <t>adói</t>
  </si>
  <si>
    <t xml:space="preserve">juttatásai </t>
  </si>
  <si>
    <t>(4+..+12)</t>
  </si>
  <si>
    <t>térülése</t>
  </si>
  <si>
    <t>(13+…+23)</t>
  </si>
  <si>
    <t>(OEP is)</t>
  </si>
  <si>
    <t>Intézmények összesen:</t>
  </si>
  <si>
    <t>Budapest Főváros II. kerületi Önkormányzat önállóan működő és gazdálkodó intézményeinek</t>
  </si>
  <si>
    <t>Munkaerő-</t>
  </si>
  <si>
    <t>piaci</t>
  </si>
  <si>
    <t>felhalmozási</t>
  </si>
  <si>
    <t>Működési bevételek</t>
  </si>
  <si>
    <t>saját hatáskörű kiadási előirányzat módosításai 2010. július 1-jétől - szeptember  30-ig</t>
  </si>
  <si>
    <t>saját hatáskörű bevételi előirányzat módosításai 2010. július 1-jétől - szeptember 30-ig</t>
  </si>
  <si>
    <t xml:space="preserve">                                            4. sz. melléklet</t>
  </si>
  <si>
    <r>
      <t xml:space="preserve"> </t>
    </r>
    <r>
      <rPr>
        <b/>
        <sz val="11"/>
        <rFont val="Times New Roman"/>
        <family val="1"/>
      </rPr>
      <t>Budapest Főváros II. kerületi Önkormányzat önállóan működó és gazdálkodó intézményeinek felügyeleti hatáskörben végrehajtott előirányzat változásai 2010. július 1-jétől - szeptember 30-ig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</si>
</sst>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Unicode MS"/>
      <family val="0"/>
    </font>
    <font>
      <sz val="10"/>
      <name val="Times New Roman"/>
      <family val="1"/>
    </font>
    <font>
      <sz val="9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9" xfId="0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3" fontId="9" fillId="0" borderId="4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3" fontId="11" fillId="0" borderId="62" xfId="0" applyNumberFormat="1" applyFont="1" applyBorder="1" applyAlignment="1">
      <alignment/>
    </xf>
    <xf numFmtId="3" fontId="11" fillId="0" borderId="63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E1">
      <selection activeCell="C4" sqref="C4:K4"/>
    </sheetView>
  </sheetViews>
  <sheetFormatPr defaultColWidth="9.00390625" defaultRowHeight="12.75"/>
  <cols>
    <col min="1" max="1" width="6.125" style="0" customWidth="1"/>
    <col min="4" max="4" width="19.75390625" style="0" customWidth="1"/>
    <col min="5" max="16" width="11.75390625" style="0" customWidth="1"/>
    <col min="17" max="40" width="12.75390625" style="0" customWidth="1"/>
    <col min="41" max="41" width="15.75390625" style="0" customWidth="1"/>
  </cols>
  <sheetData>
    <row r="1" spans="1:22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>
      <c r="A3" s="1"/>
      <c r="B3" s="1"/>
      <c r="C3" s="129" t="s">
        <v>106</v>
      </c>
      <c r="D3" s="129"/>
      <c r="E3" s="129"/>
      <c r="F3" s="129"/>
      <c r="G3" s="129"/>
      <c r="H3" s="129"/>
      <c r="I3" s="129"/>
      <c r="J3" s="129"/>
      <c r="K3" s="129"/>
      <c r="L3" s="6"/>
      <c r="M3" s="6"/>
      <c r="N3" s="6"/>
      <c r="O3" s="128" t="s">
        <v>44</v>
      </c>
      <c r="P3" s="128"/>
      <c r="Q3" s="1"/>
      <c r="R3" s="1"/>
      <c r="S3" s="1"/>
      <c r="T3" s="1"/>
      <c r="U3" s="1"/>
      <c r="V3" s="1"/>
    </row>
    <row r="4" spans="1:22" ht="16.5">
      <c r="A4" s="1"/>
      <c r="B4" s="1"/>
      <c r="C4" s="129" t="s">
        <v>111</v>
      </c>
      <c r="D4" s="129"/>
      <c r="E4" s="129"/>
      <c r="F4" s="129"/>
      <c r="G4" s="129"/>
      <c r="H4" s="129"/>
      <c r="I4" s="129"/>
      <c r="J4" s="129"/>
      <c r="K4" s="129"/>
      <c r="L4" s="6"/>
      <c r="M4" s="6"/>
      <c r="N4" s="6"/>
      <c r="O4" s="1"/>
      <c r="P4" s="1"/>
      <c r="Q4" s="1"/>
      <c r="R4" s="1"/>
      <c r="S4" s="1"/>
      <c r="T4" s="1"/>
      <c r="U4" s="1"/>
      <c r="V4" s="1"/>
    </row>
    <row r="5" spans="1:22" ht="16.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.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7.25" thickBot="1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>
      <c r="A8" s="7"/>
      <c r="B8" s="8"/>
      <c r="C8" s="8"/>
      <c r="D8" s="9"/>
      <c r="E8" s="11"/>
      <c r="F8" s="11"/>
      <c r="G8" s="130" t="s">
        <v>39</v>
      </c>
      <c r="H8" s="130"/>
      <c r="I8" s="130"/>
      <c r="J8" s="130"/>
      <c r="K8" s="130"/>
      <c r="L8" s="47"/>
      <c r="M8" s="47"/>
      <c r="N8" s="48"/>
      <c r="O8" s="130" t="s">
        <v>40</v>
      </c>
      <c r="P8" s="131"/>
      <c r="Q8" s="1"/>
      <c r="R8" s="1"/>
      <c r="S8" s="1"/>
      <c r="T8" s="1"/>
      <c r="U8" s="1"/>
      <c r="V8" s="1"/>
    </row>
    <row r="9" spans="1:22" ht="16.5">
      <c r="A9" s="14"/>
      <c r="B9" s="15"/>
      <c r="C9" s="15"/>
      <c r="D9" s="16"/>
      <c r="E9" s="25"/>
      <c r="F9" s="49"/>
      <c r="G9" s="26"/>
      <c r="H9" s="26"/>
      <c r="I9" s="26"/>
      <c r="J9" s="26"/>
      <c r="K9" s="26"/>
      <c r="L9" s="26"/>
      <c r="M9" s="26"/>
      <c r="N9" s="27"/>
      <c r="O9" s="26"/>
      <c r="P9" s="50"/>
      <c r="Q9" s="1"/>
      <c r="S9" s="1"/>
      <c r="T9" s="1"/>
      <c r="U9" s="1"/>
      <c r="V9" s="1"/>
    </row>
    <row r="10" spans="1:22" ht="16.5">
      <c r="A10" s="14"/>
      <c r="B10" s="15"/>
      <c r="C10" s="15"/>
      <c r="D10" s="16"/>
      <c r="E10" s="19" t="s">
        <v>21</v>
      </c>
      <c r="F10" s="16"/>
      <c r="G10" s="132" t="s">
        <v>4</v>
      </c>
      <c r="H10" s="132"/>
      <c r="I10" s="132"/>
      <c r="J10" s="132"/>
      <c r="K10" s="25"/>
      <c r="L10" s="25"/>
      <c r="M10" s="21"/>
      <c r="N10" s="17"/>
      <c r="O10" s="51"/>
      <c r="P10" s="52"/>
      <c r="Q10" s="1"/>
      <c r="S10" s="1"/>
      <c r="T10" s="1"/>
      <c r="U10" s="1"/>
      <c r="V10" s="1"/>
    </row>
    <row r="11" spans="1:22" ht="16.5">
      <c r="A11" s="14"/>
      <c r="B11" s="15"/>
      <c r="C11" s="15"/>
      <c r="D11" s="16"/>
      <c r="E11" s="19" t="s">
        <v>22</v>
      </c>
      <c r="F11" s="16"/>
      <c r="G11" s="133" t="s">
        <v>5</v>
      </c>
      <c r="H11" s="133"/>
      <c r="I11" s="133"/>
      <c r="J11" s="133"/>
      <c r="K11" s="25"/>
      <c r="L11" s="25"/>
      <c r="M11" s="17"/>
      <c r="N11" s="17"/>
      <c r="O11" s="16"/>
      <c r="P11" s="20"/>
      <c r="Q11" s="1"/>
      <c r="S11" s="1"/>
      <c r="T11" s="1"/>
      <c r="U11" s="1"/>
      <c r="V11" s="1"/>
    </row>
    <row r="12" spans="1:22" ht="16.5">
      <c r="A12" s="14"/>
      <c r="B12" s="15"/>
      <c r="C12" s="15"/>
      <c r="D12" s="16"/>
      <c r="E12" s="19" t="s">
        <v>1</v>
      </c>
      <c r="F12" s="23" t="s">
        <v>2</v>
      </c>
      <c r="G12" s="21"/>
      <c r="H12" s="15"/>
      <c r="I12" s="21"/>
      <c r="J12" s="15"/>
      <c r="K12" s="18" t="s">
        <v>36</v>
      </c>
      <c r="L12" s="18" t="s">
        <v>37</v>
      </c>
      <c r="M12" s="62" t="s">
        <v>64</v>
      </c>
      <c r="N12" s="19" t="s">
        <v>41</v>
      </c>
      <c r="O12" s="53" t="s">
        <v>32</v>
      </c>
      <c r="P12" s="22" t="s">
        <v>31</v>
      </c>
      <c r="S12" s="1"/>
      <c r="T12" s="1"/>
      <c r="U12" s="1"/>
      <c r="V12" s="1"/>
    </row>
    <row r="13" spans="1:22" ht="16.5">
      <c r="A13" s="14"/>
      <c r="B13" s="15"/>
      <c r="C13" s="15"/>
      <c r="D13" s="16"/>
      <c r="E13" s="17"/>
      <c r="F13" s="23" t="s">
        <v>3</v>
      </c>
      <c r="G13" s="19" t="s">
        <v>6</v>
      </c>
      <c r="H13" s="23" t="s">
        <v>20</v>
      </c>
      <c r="I13" s="19" t="s">
        <v>107</v>
      </c>
      <c r="J13" s="23" t="s">
        <v>9</v>
      </c>
      <c r="K13" s="18" t="s">
        <v>11</v>
      </c>
      <c r="L13" s="18" t="s">
        <v>10</v>
      </c>
      <c r="M13" s="62" t="s">
        <v>65</v>
      </c>
      <c r="N13" s="19" t="s">
        <v>42</v>
      </c>
      <c r="O13" s="53" t="s">
        <v>11</v>
      </c>
      <c r="P13" s="22" t="s">
        <v>11</v>
      </c>
      <c r="Q13" s="1"/>
      <c r="S13" s="1"/>
      <c r="T13" s="1"/>
      <c r="U13" s="1"/>
      <c r="V13" s="1"/>
    </row>
    <row r="14" spans="1:22" ht="16.5">
      <c r="A14" s="14"/>
      <c r="B14" s="15"/>
      <c r="C14" s="15"/>
      <c r="D14" s="16"/>
      <c r="E14" s="17"/>
      <c r="F14" s="15"/>
      <c r="G14" s="19" t="s">
        <v>8</v>
      </c>
      <c r="H14" s="23" t="s">
        <v>7</v>
      </c>
      <c r="I14" s="19" t="s">
        <v>108</v>
      </c>
      <c r="J14" s="23" t="s">
        <v>7</v>
      </c>
      <c r="K14" s="18"/>
      <c r="L14" s="18" t="s">
        <v>11</v>
      </c>
      <c r="M14" s="62" t="s">
        <v>66</v>
      </c>
      <c r="N14" s="19" t="s">
        <v>43</v>
      </c>
      <c r="O14" s="16"/>
      <c r="P14" s="20"/>
      <c r="Q14" s="1"/>
      <c r="S14" s="1"/>
      <c r="T14" s="1"/>
      <c r="U14" s="1"/>
      <c r="V14" s="1"/>
    </row>
    <row r="15" spans="1:22" ht="16.5">
      <c r="A15" s="14"/>
      <c r="B15" s="15"/>
      <c r="C15" s="15"/>
      <c r="D15" s="16"/>
      <c r="E15" s="17"/>
      <c r="F15" s="15"/>
      <c r="G15" s="17"/>
      <c r="H15" s="15"/>
      <c r="I15" s="19" t="s">
        <v>8</v>
      </c>
      <c r="J15" s="15"/>
      <c r="K15" s="25"/>
      <c r="L15" s="25"/>
      <c r="M15" s="62" t="s">
        <v>67</v>
      </c>
      <c r="N15" s="19"/>
      <c r="O15" s="16"/>
      <c r="P15" s="20"/>
      <c r="Q15" s="1"/>
      <c r="S15" s="1"/>
      <c r="T15" s="1"/>
      <c r="U15" s="1"/>
      <c r="V15" s="1"/>
    </row>
    <row r="16" spans="1:22" ht="16.5">
      <c r="A16" s="14" t="s">
        <v>0</v>
      </c>
      <c r="B16" s="15" t="s">
        <v>18</v>
      </c>
      <c r="C16" s="15"/>
      <c r="D16" s="16"/>
      <c r="E16" s="17"/>
      <c r="F16" s="15"/>
      <c r="G16" s="17"/>
      <c r="H16" s="15"/>
      <c r="I16" s="17"/>
      <c r="J16" s="15"/>
      <c r="K16" s="25"/>
      <c r="L16" s="25"/>
      <c r="M16" s="62"/>
      <c r="N16" s="17"/>
      <c r="O16" s="16"/>
      <c r="P16" s="20"/>
      <c r="Q16" s="1"/>
      <c r="S16" s="1"/>
      <c r="T16" s="1"/>
      <c r="U16" s="1"/>
      <c r="V16" s="1"/>
    </row>
    <row r="17" spans="1:16" ht="15.75">
      <c r="A17" s="14"/>
      <c r="B17" s="26"/>
      <c r="C17" s="26"/>
      <c r="D17" s="27"/>
      <c r="E17" s="17"/>
      <c r="F17" s="15"/>
      <c r="G17" s="17"/>
      <c r="H17" s="15"/>
      <c r="I17" s="17"/>
      <c r="J17" s="15"/>
      <c r="K17" s="25"/>
      <c r="L17" s="25"/>
      <c r="M17" s="28"/>
      <c r="N17" s="17"/>
      <c r="O17" s="16"/>
      <c r="P17" s="20"/>
    </row>
    <row r="18" spans="1:16" ht="15.75">
      <c r="A18" s="30">
        <v>1</v>
      </c>
      <c r="B18" s="134">
        <v>2</v>
      </c>
      <c r="C18" s="135"/>
      <c r="D18" s="136"/>
      <c r="E18" s="33">
        <v>3</v>
      </c>
      <c r="F18" s="31">
        <v>4</v>
      </c>
      <c r="G18" s="33">
        <v>5</v>
      </c>
      <c r="H18" s="31">
        <v>6</v>
      </c>
      <c r="I18" s="33">
        <v>7</v>
      </c>
      <c r="J18" s="31">
        <v>8</v>
      </c>
      <c r="K18" s="54">
        <v>9</v>
      </c>
      <c r="L18" s="54">
        <v>10</v>
      </c>
      <c r="M18" s="54">
        <v>11</v>
      </c>
      <c r="N18" s="33">
        <v>12</v>
      </c>
      <c r="O18" s="32">
        <v>13</v>
      </c>
      <c r="P18" s="34">
        <v>14</v>
      </c>
    </row>
    <row r="19" spans="1:16" ht="15.75">
      <c r="A19" s="35"/>
      <c r="B19" s="15"/>
      <c r="C19" s="15"/>
      <c r="D19" s="15"/>
      <c r="E19" s="21"/>
      <c r="F19" s="15"/>
      <c r="G19" s="21"/>
      <c r="H19" s="15"/>
      <c r="I19" s="21"/>
      <c r="J19" s="15"/>
      <c r="K19" s="21"/>
      <c r="L19" s="21"/>
      <c r="M19" s="15"/>
      <c r="N19" s="21"/>
      <c r="O19" s="21"/>
      <c r="P19" s="52"/>
    </row>
    <row r="20" spans="1:22" ht="16.5">
      <c r="A20" s="37">
        <v>1</v>
      </c>
      <c r="B20" s="15" t="s">
        <v>12</v>
      </c>
      <c r="C20" s="15"/>
      <c r="D20" s="15"/>
      <c r="E20" s="38">
        <f>F20+G20+H20+I20+J20+K20+L20+N20+O20+P20+M20</f>
        <v>9942</v>
      </c>
      <c r="F20" s="39">
        <v>1446</v>
      </c>
      <c r="G20" s="38">
        <v>289</v>
      </c>
      <c r="H20" s="39"/>
      <c r="I20" s="38"/>
      <c r="J20" s="39"/>
      <c r="K20" s="38">
        <v>5323</v>
      </c>
      <c r="L20" s="38"/>
      <c r="M20" s="39"/>
      <c r="N20" s="38"/>
      <c r="O20" s="38">
        <v>2884</v>
      </c>
      <c r="P20" s="40"/>
      <c r="Q20" s="1"/>
      <c r="S20" s="1"/>
      <c r="T20" s="1"/>
      <c r="U20" s="1"/>
      <c r="V20" s="1"/>
    </row>
    <row r="21" spans="1:22" ht="16.5">
      <c r="A21" s="14"/>
      <c r="B21" s="15"/>
      <c r="C21" s="15"/>
      <c r="D21" s="15"/>
      <c r="E21" s="38"/>
      <c r="F21" s="39"/>
      <c r="G21" s="38"/>
      <c r="H21" s="39"/>
      <c r="I21" s="38"/>
      <c r="J21" s="39"/>
      <c r="K21" s="38"/>
      <c r="L21" s="38"/>
      <c r="M21" s="39"/>
      <c r="N21" s="38"/>
      <c r="O21" s="38"/>
      <c r="P21" s="40"/>
      <c r="Q21" s="1"/>
      <c r="S21" s="1"/>
      <c r="T21" s="1"/>
      <c r="U21" s="1"/>
      <c r="V21" s="1"/>
    </row>
    <row r="22" spans="1:22" ht="16.5">
      <c r="A22" s="37">
        <v>2</v>
      </c>
      <c r="B22" s="15" t="s">
        <v>13</v>
      </c>
      <c r="C22" s="15"/>
      <c r="D22" s="15"/>
      <c r="E22" s="38">
        <f>F22+G22+H22+I22+J22+K22+L22+N22+O22+P22</f>
        <v>1</v>
      </c>
      <c r="F22" s="39"/>
      <c r="G22" s="38"/>
      <c r="H22" s="39"/>
      <c r="I22" s="38"/>
      <c r="J22" s="39"/>
      <c r="K22" s="38">
        <v>1</v>
      </c>
      <c r="L22" s="38"/>
      <c r="M22" s="39"/>
      <c r="N22" s="38"/>
      <c r="O22" s="38"/>
      <c r="P22" s="40"/>
      <c r="Q22" s="1"/>
      <c r="S22" s="1"/>
      <c r="T22" s="1"/>
      <c r="U22" s="1"/>
      <c r="V22" s="1"/>
    </row>
    <row r="23" spans="1:22" ht="16.5">
      <c r="A23" s="14"/>
      <c r="B23" s="15"/>
      <c r="C23" s="15"/>
      <c r="D23" s="15"/>
      <c r="E23" s="38"/>
      <c r="F23" s="39"/>
      <c r="G23" s="38"/>
      <c r="H23" s="39"/>
      <c r="I23" s="38"/>
      <c r="J23" s="39"/>
      <c r="K23" s="38"/>
      <c r="L23" s="38"/>
      <c r="M23" s="39"/>
      <c r="N23" s="38"/>
      <c r="O23" s="38"/>
      <c r="P23" s="40"/>
      <c r="Q23" s="1"/>
      <c r="S23" s="1"/>
      <c r="T23" s="1"/>
      <c r="U23" s="1"/>
      <c r="V23" s="1"/>
    </row>
    <row r="24" spans="1:22" ht="16.5">
      <c r="A24" s="37">
        <v>3</v>
      </c>
      <c r="B24" s="15" t="s">
        <v>14</v>
      </c>
      <c r="C24" s="15"/>
      <c r="D24" s="15"/>
      <c r="E24" s="38">
        <f>F24+G24+H24+I24+J24+K24+L24+N24+O24+P24</f>
        <v>699</v>
      </c>
      <c r="F24" s="39">
        <v>267</v>
      </c>
      <c r="G24" s="38">
        <v>69</v>
      </c>
      <c r="H24" s="39"/>
      <c r="I24" s="38">
        <v>3</v>
      </c>
      <c r="J24" s="39"/>
      <c r="K24" s="38">
        <f>61+1</f>
        <v>62</v>
      </c>
      <c r="L24" s="38"/>
      <c r="M24" s="39"/>
      <c r="N24" s="38">
        <f>300-1</f>
        <v>299</v>
      </c>
      <c r="O24" s="38">
        <v>-1</v>
      </c>
      <c r="P24" s="40"/>
      <c r="Q24" s="1"/>
      <c r="S24" s="1"/>
      <c r="T24" s="1"/>
      <c r="U24" s="1"/>
      <c r="V24" s="1"/>
    </row>
    <row r="25" spans="1:22" ht="16.5">
      <c r="A25" s="14"/>
      <c r="B25" s="15"/>
      <c r="C25" s="15"/>
      <c r="D25" s="15"/>
      <c r="E25" s="38"/>
      <c r="F25" s="39"/>
      <c r="G25" s="38"/>
      <c r="H25" s="39"/>
      <c r="I25" s="38"/>
      <c r="J25" s="39"/>
      <c r="K25" s="38"/>
      <c r="L25" s="38"/>
      <c r="M25" s="39"/>
      <c r="N25" s="38"/>
      <c r="O25" s="38"/>
      <c r="P25" s="40"/>
      <c r="Q25" s="1"/>
      <c r="S25" s="1"/>
      <c r="T25" s="1"/>
      <c r="U25" s="1"/>
      <c r="V25" s="1"/>
    </row>
    <row r="26" spans="1:22" ht="16.5">
      <c r="A26" s="37">
        <v>4</v>
      </c>
      <c r="B26" s="15" t="s">
        <v>15</v>
      </c>
      <c r="C26" s="15"/>
      <c r="D26" s="15"/>
      <c r="E26" s="38">
        <f>F26+G26+H26+I26+J26+K26+L26+N26+O26+P26</f>
        <v>0</v>
      </c>
      <c r="F26" s="39"/>
      <c r="G26" s="38"/>
      <c r="H26" s="39"/>
      <c r="I26" s="38"/>
      <c r="J26" s="39"/>
      <c r="K26" s="38"/>
      <c r="L26" s="38"/>
      <c r="M26" s="39"/>
      <c r="N26" s="38"/>
      <c r="O26" s="38"/>
      <c r="P26" s="40"/>
      <c r="Q26" s="1"/>
      <c r="S26" s="1"/>
      <c r="T26" s="1"/>
      <c r="U26" s="1"/>
      <c r="V26" s="1"/>
    </row>
    <row r="27" spans="1:22" ht="16.5">
      <c r="A27" s="14"/>
      <c r="B27" s="15"/>
      <c r="C27" s="15"/>
      <c r="D27" s="15"/>
      <c r="E27" s="38"/>
      <c r="F27" s="39"/>
      <c r="G27" s="38"/>
      <c r="H27" s="39"/>
      <c r="I27" s="38"/>
      <c r="J27" s="39"/>
      <c r="K27" s="38"/>
      <c r="L27" s="38"/>
      <c r="M27" s="39"/>
      <c r="N27" s="38"/>
      <c r="O27" s="38"/>
      <c r="P27" s="40"/>
      <c r="Q27" s="1"/>
      <c r="S27" s="1"/>
      <c r="T27" s="1"/>
      <c r="U27" s="1"/>
      <c r="V27" s="1"/>
    </row>
    <row r="28" spans="1:22" ht="16.5">
      <c r="A28" s="37">
        <v>5</v>
      </c>
      <c r="B28" s="15" t="s">
        <v>16</v>
      </c>
      <c r="C28" s="15"/>
      <c r="D28" s="15"/>
      <c r="E28" s="38">
        <f>F28+G28+H28+I28+J28+K28+L28+N28+O28+P28+M28</f>
        <v>0</v>
      </c>
      <c r="F28" s="39"/>
      <c r="G28" s="38"/>
      <c r="H28" s="39"/>
      <c r="I28" s="38"/>
      <c r="J28" s="39"/>
      <c r="K28" s="38"/>
      <c r="L28" s="38"/>
      <c r="M28" s="39"/>
      <c r="N28" s="38"/>
      <c r="O28" s="38"/>
      <c r="P28" s="40"/>
      <c r="Q28" s="3"/>
      <c r="S28" s="1"/>
      <c r="T28" s="1"/>
      <c r="U28" s="1"/>
      <c r="V28" s="1"/>
    </row>
    <row r="29" spans="1:22" ht="16.5">
      <c r="A29" s="14"/>
      <c r="B29" s="15"/>
      <c r="C29" s="15"/>
      <c r="D29" s="15"/>
      <c r="E29" s="38"/>
      <c r="F29" s="39"/>
      <c r="G29" s="38"/>
      <c r="H29" s="39"/>
      <c r="I29" s="38"/>
      <c r="J29" s="39"/>
      <c r="K29" s="38"/>
      <c r="L29" s="38"/>
      <c r="M29" s="39"/>
      <c r="N29" s="38"/>
      <c r="O29" s="38"/>
      <c r="P29" s="40"/>
      <c r="Q29" s="1"/>
      <c r="S29" s="1"/>
      <c r="T29" s="1"/>
      <c r="U29" s="1"/>
      <c r="V29" s="1"/>
    </row>
    <row r="30" spans="1:22" ht="16.5">
      <c r="A30" s="37">
        <v>6</v>
      </c>
      <c r="B30" s="15" t="s">
        <v>17</v>
      </c>
      <c r="C30" s="15"/>
      <c r="D30" s="15"/>
      <c r="E30" s="38">
        <f>F30+G30+H30+I30+J30+K30+L30+N30+O30+P30</f>
        <v>23488</v>
      </c>
      <c r="F30" s="39">
        <v>3798</v>
      </c>
      <c r="G30" s="38">
        <v>990</v>
      </c>
      <c r="H30" s="39"/>
      <c r="I30" s="38">
        <v>40</v>
      </c>
      <c r="J30" s="39"/>
      <c r="K30" s="38">
        <f>14060+4200+400</f>
        <v>18660</v>
      </c>
      <c r="L30" s="38"/>
      <c r="M30" s="39"/>
      <c r="N30" s="38"/>
      <c r="O30" s="38"/>
      <c r="P30" s="40"/>
      <c r="Q30" s="1"/>
      <c r="S30" s="1"/>
      <c r="T30" s="1"/>
      <c r="U30" s="1"/>
      <c r="V30" s="1"/>
    </row>
    <row r="31" spans="1:22" ht="16.5">
      <c r="A31" s="14"/>
      <c r="B31" s="15"/>
      <c r="C31" s="15"/>
      <c r="D31" s="15"/>
      <c r="E31" s="38"/>
      <c r="F31" s="39"/>
      <c r="G31" s="38"/>
      <c r="H31" s="39"/>
      <c r="I31" s="38"/>
      <c r="J31" s="39"/>
      <c r="K31" s="38"/>
      <c r="L31" s="38"/>
      <c r="M31" s="39"/>
      <c r="N31" s="38"/>
      <c r="O31" s="38"/>
      <c r="P31" s="40"/>
      <c r="Q31" s="1"/>
      <c r="S31" s="1"/>
      <c r="T31" s="1"/>
      <c r="U31" s="1"/>
      <c r="V31" s="1"/>
    </row>
    <row r="32" spans="1:22" ht="16.5">
      <c r="A32" s="37">
        <v>7</v>
      </c>
      <c r="B32" s="15" t="s">
        <v>45</v>
      </c>
      <c r="C32" s="15"/>
      <c r="D32" s="15"/>
      <c r="E32" s="38">
        <f>F32+G32+H32+I32+J32+K32+L32+N32+O32+P32</f>
        <v>0</v>
      </c>
      <c r="F32" s="39"/>
      <c r="G32" s="38"/>
      <c r="H32" s="39"/>
      <c r="I32" s="38"/>
      <c r="J32" s="39"/>
      <c r="K32" s="38"/>
      <c r="L32" s="38"/>
      <c r="M32" s="39"/>
      <c r="N32" s="38"/>
      <c r="O32" s="38"/>
      <c r="P32" s="40"/>
      <c r="Q32" s="1"/>
      <c r="S32" s="1"/>
      <c r="T32" s="1"/>
      <c r="U32" s="1"/>
      <c r="V32" s="1"/>
    </row>
    <row r="33" spans="1:22" ht="16.5">
      <c r="A33" s="14"/>
      <c r="B33" s="15"/>
      <c r="C33" s="15"/>
      <c r="D33" s="15"/>
      <c r="E33" s="38"/>
      <c r="F33" s="39"/>
      <c r="G33" s="38"/>
      <c r="H33" s="39"/>
      <c r="I33" s="38"/>
      <c r="J33" s="39"/>
      <c r="K33" s="38"/>
      <c r="L33" s="38"/>
      <c r="M33" s="39"/>
      <c r="N33" s="38"/>
      <c r="O33" s="38"/>
      <c r="P33" s="40"/>
      <c r="Q33" s="1"/>
      <c r="S33" s="1"/>
      <c r="T33" s="1"/>
      <c r="U33" s="1"/>
      <c r="V33" s="1"/>
    </row>
    <row r="34" spans="1:22" ht="16.5">
      <c r="A34" s="55">
        <v>8</v>
      </c>
      <c r="B34" s="56" t="s">
        <v>19</v>
      </c>
      <c r="C34" s="56"/>
      <c r="D34" s="56"/>
      <c r="E34" s="57">
        <f>E20+E22+E24+E26+E28+E30+E32</f>
        <v>34130</v>
      </c>
      <c r="F34" s="57">
        <f aca="true" t="shared" si="0" ref="F34:P34">F20+F22+F24+F26+F28+F30+F32</f>
        <v>5511</v>
      </c>
      <c r="G34" s="57">
        <f t="shared" si="0"/>
        <v>1348</v>
      </c>
      <c r="H34" s="57">
        <f t="shared" si="0"/>
        <v>0</v>
      </c>
      <c r="I34" s="57">
        <f t="shared" si="0"/>
        <v>43</v>
      </c>
      <c r="J34" s="57">
        <f t="shared" si="0"/>
        <v>0</v>
      </c>
      <c r="K34" s="57">
        <f t="shared" si="0"/>
        <v>24046</v>
      </c>
      <c r="L34" s="57">
        <f t="shared" si="0"/>
        <v>0</v>
      </c>
      <c r="M34" s="63">
        <f t="shared" si="0"/>
        <v>0</v>
      </c>
      <c r="N34" s="57">
        <f t="shared" si="0"/>
        <v>299</v>
      </c>
      <c r="O34" s="57">
        <f t="shared" si="0"/>
        <v>2883</v>
      </c>
      <c r="P34" s="59">
        <f t="shared" si="0"/>
        <v>0</v>
      </c>
      <c r="Q34" s="1"/>
      <c r="S34" s="1"/>
      <c r="T34" s="1"/>
      <c r="U34" s="1"/>
      <c r="V34" s="1"/>
    </row>
    <row r="35" spans="1:22" ht="16.5">
      <c r="A35" s="14"/>
      <c r="B35" s="15"/>
      <c r="C35" s="15"/>
      <c r="D35" s="15"/>
      <c r="E35" s="38"/>
      <c r="F35" s="39"/>
      <c r="G35" s="38"/>
      <c r="H35" s="39"/>
      <c r="I35" s="38"/>
      <c r="J35" s="39"/>
      <c r="K35" s="38"/>
      <c r="L35" s="38"/>
      <c r="M35" s="39"/>
      <c r="N35" s="38"/>
      <c r="O35" s="38"/>
      <c r="P35" s="40"/>
      <c r="Q35" s="1"/>
      <c r="S35" s="1"/>
      <c r="T35" s="1"/>
      <c r="U35" s="1"/>
      <c r="V35" s="1"/>
    </row>
    <row r="36" spans="1:22" ht="17.25" thickBot="1">
      <c r="A36" s="41"/>
      <c r="B36" s="42"/>
      <c r="C36" s="42"/>
      <c r="D36" s="42"/>
      <c r="E36" s="44"/>
      <c r="F36" s="45"/>
      <c r="G36" s="44"/>
      <c r="H36" s="45"/>
      <c r="I36" s="44"/>
      <c r="J36" s="45"/>
      <c r="K36" s="44"/>
      <c r="L36" s="44"/>
      <c r="M36" s="45"/>
      <c r="N36" s="44"/>
      <c r="O36" s="44"/>
      <c r="P36" s="46"/>
      <c r="Q36" s="1"/>
      <c r="S36" s="1"/>
      <c r="T36" s="1"/>
      <c r="U36" s="1"/>
      <c r="V36" s="1"/>
    </row>
    <row r="37" spans="1:22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</row>
    <row r="38" spans="1:22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</row>
    <row r="39" spans="1:22" ht="16.5">
      <c r="A39" s="1"/>
      <c r="B39" s="1"/>
      <c r="C39" s="1"/>
      <c r="D39" s="1"/>
      <c r="E39" s="1"/>
      <c r="F39" s="6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</sheetData>
  <mergeCells count="8">
    <mergeCell ref="G10:J10"/>
    <mergeCell ref="G11:J11"/>
    <mergeCell ref="G8:K8"/>
    <mergeCell ref="B18:D18"/>
    <mergeCell ref="O3:P3"/>
    <mergeCell ref="C3:K3"/>
    <mergeCell ref="C4:K4"/>
    <mergeCell ref="O8:P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E1">
      <selection activeCell="M3" sqref="M3"/>
    </sheetView>
  </sheetViews>
  <sheetFormatPr defaultColWidth="9.00390625" defaultRowHeight="12.75"/>
  <cols>
    <col min="1" max="1" width="6.375" style="0" customWidth="1"/>
    <col min="2" max="3" width="14.00390625" style="0" customWidth="1"/>
    <col min="4" max="4" width="9.375" style="0" customWidth="1"/>
    <col min="5" max="14" width="13.75390625" style="0" customWidth="1"/>
    <col min="15" max="18" width="16.75390625" style="0" customWidth="1"/>
  </cols>
  <sheetData>
    <row r="1" spans="1:17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>
      <c r="A2" s="1"/>
      <c r="B2" s="1"/>
      <c r="C2" s="129" t="s">
        <v>106</v>
      </c>
      <c r="D2" s="129"/>
      <c r="E2" s="129"/>
      <c r="F2" s="129"/>
      <c r="G2" s="129"/>
      <c r="H2" s="129"/>
      <c r="I2" s="129"/>
      <c r="J2" s="129"/>
      <c r="K2" s="129"/>
      <c r="M2" s="127" t="s">
        <v>113</v>
      </c>
      <c r="N2" s="127"/>
      <c r="P2" s="1"/>
      <c r="Q2" s="1"/>
    </row>
    <row r="3" spans="1:17" ht="16.5">
      <c r="A3" s="1"/>
      <c r="B3" s="1"/>
      <c r="C3" s="129" t="s">
        <v>112</v>
      </c>
      <c r="D3" s="129"/>
      <c r="E3" s="129"/>
      <c r="F3" s="129"/>
      <c r="G3" s="129"/>
      <c r="H3" s="129"/>
      <c r="I3" s="129"/>
      <c r="J3" s="129"/>
      <c r="K3" s="129"/>
      <c r="L3" s="1"/>
      <c r="M3" s="1"/>
      <c r="N3" s="1"/>
      <c r="O3" s="1"/>
      <c r="P3" s="1"/>
      <c r="Q3" s="1"/>
    </row>
    <row r="4" spans="1:17" ht="16.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7.25" thickBot="1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>
      <c r="A7" s="7"/>
      <c r="B7" s="8"/>
      <c r="C7" s="8"/>
      <c r="D7" s="9"/>
      <c r="E7" s="10"/>
      <c r="F7" s="8"/>
      <c r="G7" s="8"/>
      <c r="H7" s="8"/>
      <c r="I7" s="8"/>
      <c r="J7" s="8"/>
      <c r="K7" s="8"/>
      <c r="L7" s="8"/>
      <c r="M7" s="12"/>
      <c r="N7" s="13"/>
      <c r="O7" s="1"/>
      <c r="P7" s="1"/>
      <c r="Q7" s="1"/>
    </row>
    <row r="8" spans="1:17" ht="16.5">
      <c r="A8" s="14"/>
      <c r="B8" s="15"/>
      <c r="C8" s="15"/>
      <c r="D8" s="16"/>
      <c r="E8" s="17"/>
      <c r="F8" s="137" t="s">
        <v>110</v>
      </c>
      <c r="G8" s="133"/>
      <c r="H8" s="133"/>
      <c r="I8" s="133"/>
      <c r="J8" s="133"/>
      <c r="K8" s="133"/>
      <c r="L8" s="64"/>
      <c r="M8" s="19"/>
      <c r="N8" s="20"/>
      <c r="O8" s="1"/>
      <c r="P8" s="1"/>
      <c r="Q8" s="1"/>
    </row>
    <row r="9" spans="1:17" ht="16.5">
      <c r="A9" s="14"/>
      <c r="B9" s="15"/>
      <c r="C9" s="15"/>
      <c r="D9" s="16"/>
      <c r="E9" s="17"/>
      <c r="F9" s="15"/>
      <c r="G9" s="21"/>
      <c r="H9" s="15"/>
      <c r="I9" s="21"/>
      <c r="J9" s="21"/>
      <c r="K9" s="23" t="s">
        <v>58</v>
      </c>
      <c r="L9" s="18" t="s">
        <v>55</v>
      </c>
      <c r="M9" s="18" t="s">
        <v>55</v>
      </c>
      <c r="N9" s="22" t="s">
        <v>28</v>
      </c>
      <c r="O9" s="1"/>
      <c r="P9" s="1"/>
      <c r="Q9" s="1"/>
    </row>
    <row r="10" spans="1:17" ht="16.5">
      <c r="A10" s="14"/>
      <c r="B10" s="15"/>
      <c r="C10" s="15"/>
      <c r="D10" s="16"/>
      <c r="E10" s="19" t="s">
        <v>23</v>
      </c>
      <c r="F10" s="23" t="s">
        <v>54</v>
      </c>
      <c r="G10" s="19" t="s">
        <v>50</v>
      </c>
      <c r="H10" s="23" t="s">
        <v>33</v>
      </c>
      <c r="I10" s="19" t="s">
        <v>27</v>
      </c>
      <c r="J10" s="19" t="s">
        <v>62</v>
      </c>
      <c r="K10" s="23" t="s">
        <v>30</v>
      </c>
      <c r="L10" s="18" t="s">
        <v>56</v>
      </c>
      <c r="M10" s="18" t="s">
        <v>56</v>
      </c>
      <c r="N10" s="22" t="s">
        <v>68</v>
      </c>
      <c r="O10" s="1"/>
      <c r="P10" s="1"/>
      <c r="Q10" s="1"/>
    </row>
    <row r="11" spans="1:17" ht="16.5">
      <c r="A11" s="14"/>
      <c r="B11" s="15"/>
      <c r="C11" s="15"/>
      <c r="D11" s="16"/>
      <c r="E11" s="19" t="s">
        <v>22</v>
      </c>
      <c r="F11" s="23" t="s">
        <v>46</v>
      </c>
      <c r="G11" s="19" t="s">
        <v>51</v>
      </c>
      <c r="H11" s="23" t="s">
        <v>25</v>
      </c>
      <c r="I11" s="19" t="s">
        <v>34</v>
      </c>
      <c r="J11" s="19" t="s">
        <v>63</v>
      </c>
      <c r="K11" s="23" t="s">
        <v>59</v>
      </c>
      <c r="L11" s="18" t="s">
        <v>57</v>
      </c>
      <c r="M11" s="18" t="s">
        <v>109</v>
      </c>
      <c r="N11" s="22" t="s">
        <v>63</v>
      </c>
      <c r="O11" s="1"/>
      <c r="P11" s="1"/>
      <c r="Q11" s="1"/>
    </row>
    <row r="12" spans="1:17" ht="16.5">
      <c r="A12" s="14"/>
      <c r="B12" s="15"/>
      <c r="C12" s="15"/>
      <c r="D12" s="16"/>
      <c r="E12" s="19" t="s">
        <v>1</v>
      </c>
      <c r="F12" s="23" t="s">
        <v>47</v>
      </c>
      <c r="G12" s="19" t="s">
        <v>52</v>
      </c>
      <c r="H12" s="23" t="s">
        <v>26</v>
      </c>
      <c r="I12" s="19" t="s">
        <v>35</v>
      </c>
      <c r="J12" s="19"/>
      <c r="K12" s="23" t="s">
        <v>60</v>
      </c>
      <c r="L12" s="18" t="s">
        <v>48</v>
      </c>
      <c r="M12" s="18" t="s">
        <v>48</v>
      </c>
      <c r="N12" s="22"/>
      <c r="O12" s="1"/>
      <c r="P12" s="1"/>
      <c r="Q12" s="1"/>
    </row>
    <row r="13" spans="1:17" ht="16.5">
      <c r="A13" s="14"/>
      <c r="B13" s="15"/>
      <c r="C13" s="15"/>
      <c r="D13" s="16"/>
      <c r="E13" s="17"/>
      <c r="F13" s="23" t="s">
        <v>49</v>
      </c>
      <c r="G13" s="24" t="s">
        <v>53</v>
      </c>
      <c r="H13" s="23" t="s">
        <v>24</v>
      </c>
      <c r="I13" s="19"/>
      <c r="J13" s="19"/>
      <c r="K13" s="23" t="s">
        <v>61</v>
      </c>
      <c r="L13" s="18"/>
      <c r="M13" s="19"/>
      <c r="N13" s="20"/>
      <c r="O13" s="1"/>
      <c r="P13" s="1"/>
      <c r="Q13" s="1"/>
    </row>
    <row r="14" spans="1:17" ht="16.5">
      <c r="A14" s="14"/>
      <c r="B14" s="15"/>
      <c r="C14" s="15"/>
      <c r="D14" s="16"/>
      <c r="E14" s="17"/>
      <c r="F14" s="23" t="s">
        <v>48</v>
      </c>
      <c r="G14" s="19"/>
      <c r="H14" s="23"/>
      <c r="I14" s="19"/>
      <c r="J14" s="19"/>
      <c r="K14" s="23"/>
      <c r="L14" s="25"/>
      <c r="M14" s="17"/>
      <c r="N14" s="20"/>
      <c r="O14" s="1"/>
      <c r="P14" s="1"/>
      <c r="Q14" s="1"/>
    </row>
    <row r="15" spans="1:17" ht="16.5">
      <c r="A15" s="14"/>
      <c r="B15" s="15"/>
      <c r="C15" s="15"/>
      <c r="D15" s="16"/>
      <c r="E15" s="17"/>
      <c r="F15" s="15"/>
      <c r="G15" s="17"/>
      <c r="H15" s="15"/>
      <c r="I15" s="17"/>
      <c r="J15" s="17"/>
      <c r="K15" s="15"/>
      <c r="L15" s="25"/>
      <c r="M15" s="17"/>
      <c r="N15" s="20"/>
      <c r="O15" s="1"/>
      <c r="P15" s="1"/>
      <c r="Q15" s="1"/>
    </row>
    <row r="16" spans="1:17" ht="16.5">
      <c r="A16" s="14" t="s">
        <v>0</v>
      </c>
      <c r="B16" s="15" t="s">
        <v>18</v>
      </c>
      <c r="C16" s="15"/>
      <c r="D16" s="16"/>
      <c r="E16" s="17"/>
      <c r="F16" s="15"/>
      <c r="G16" s="17"/>
      <c r="H16" s="15"/>
      <c r="I16" s="17"/>
      <c r="J16" s="17"/>
      <c r="K16" s="15"/>
      <c r="L16" s="25"/>
      <c r="M16" s="17"/>
      <c r="N16" s="20"/>
      <c r="O16" s="1"/>
      <c r="P16" s="1"/>
      <c r="Q16" s="1"/>
    </row>
    <row r="17" spans="1:17" ht="16.5">
      <c r="A17" s="14"/>
      <c r="B17" s="26"/>
      <c r="C17" s="26"/>
      <c r="D17" s="27"/>
      <c r="E17" s="17"/>
      <c r="F17" s="15"/>
      <c r="G17" s="17"/>
      <c r="H17" s="15"/>
      <c r="I17" s="17"/>
      <c r="J17" s="17"/>
      <c r="K17" s="15"/>
      <c r="L17" s="25"/>
      <c r="M17" s="28"/>
      <c r="N17" s="29"/>
      <c r="O17" s="1"/>
      <c r="P17" s="1"/>
      <c r="Q17" s="1"/>
    </row>
    <row r="18" spans="1:17" ht="16.5">
      <c r="A18" s="30">
        <v>1</v>
      </c>
      <c r="B18" s="135">
        <v>2</v>
      </c>
      <c r="C18" s="135"/>
      <c r="D18" s="136"/>
      <c r="E18" s="33">
        <v>3</v>
      </c>
      <c r="F18" s="31">
        <v>4</v>
      </c>
      <c r="G18" s="33">
        <v>5</v>
      </c>
      <c r="H18" s="31">
        <v>6</v>
      </c>
      <c r="I18" s="33">
        <v>7</v>
      </c>
      <c r="J18" s="33">
        <v>8</v>
      </c>
      <c r="K18" s="31">
        <v>9</v>
      </c>
      <c r="L18" s="33">
        <v>10</v>
      </c>
      <c r="M18" s="33">
        <v>11</v>
      </c>
      <c r="N18" s="34">
        <v>12</v>
      </c>
      <c r="O18" s="1"/>
      <c r="P18" s="1"/>
      <c r="Q18" s="1"/>
    </row>
    <row r="19" spans="1:17" ht="18" customHeight="1">
      <c r="A19" s="35"/>
      <c r="B19" s="15"/>
      <c r="C19" s="15"/>
      <c r="D19" s="16"/>
      <c r="E19" s="21"/>
      <c r="F19" s="36"/>
      <c r="G19" s="21"/>
      <c r="H19" s="36"/>
      <c r="I19" s="17"/>
      <c r="J19" s="17"/>
      <c r="K19" s="36"/>
      <c r="L19" s="17"/>
      <c r="M19" s="21"/>
      <c r="N19" s="20"/>
      <c r="O19" s="1"/>
      <c r="P19" s="1"/>
      <c r="Q19" s="1"/>
    </row>
    <row r="20" spans="1:17" ht="18" customHeight="1">
      <c r="A20" s="37">
        <v>1</v>
      </c>
      <c r="B20" s="15" t="s">
        <v>12</v>
      </c>
      <c r="C20" s="15"/>
      <c r="D20" s="16"/>
      <c r="E20" s="38">
        <f>F20+G20+H20+I20+K20+L20+M20+N20+J20</f>
        <v>9942</v>
      </c>
      <c r="F20" s="39"/>
      <c r="G20" s="38"/>
      <c r="H20" s="39"/>
      <c r="I20" s="38"/>
      <c r="J20" s="38"/>
      <c r="K20" s="39">
        <v>6685</v>
      </c>
      <c r="L20" s="38">
        <v>373</v>
      </c>
      <c r="M20" s="38">
        <v>2884</v>
      </c>
      <c r="N20" s="40"/>
      <c r="O20" s="1"/>
      <c r="P20" s="1"/>
      <c r="Q20" s="1"/>
    </row>
    <row r="21" spans="1:17" ht="18" customHeight="1">
      <c r="A21" s="14"/>
      <c r="B21" s="15"/>
      <c r="C21" s="15"/>
      <c r="D21" s="16"/>
      <c r="E21" s="38"/>
      <c r="F21" s="39"/>
      <c r="G21" s="38"/>
      <c r="H21" s="39"/>
      <c r="I21" s="38"/>
      <c r="J21" s="38"/>
      <c r="K21" s="39"/>
      <c r="L21" s="38"/>
      <c r="M21" s="38"/>
      <c r="N21" s="40"/>
      <c r="O21" s="1"/>
      <c r="P21" s="1"/>
      <c r="Q21" s="1"/>
    </row>
    <row r="22" spans="1:17" ht="18" customHeight="1">
      <c r="A22" s="37">
        <v>2</v>
      </c>
      <c r="B22" s="15" t="s">
        <v>13</v>
      </c>
      <c r="C22" s="15"/>
      <c r="D22" s="16"/>
      <c r="E22" s="38">
        <f>F22+G22+H22+I22+J22+K22+L22+M22+N22</f>
        <v>1</v>
      </c>
      <c r="F22" s="39"/>
      <c r="G22" s="38"/>
      <c r="H22" s="39"/>
      <c r="I22" s="38"/>
      <c r="J22" s="38"/>
      <c r="K22" s="39"/>
      <c r="L22" s="38">
        <v>1</v>
      </c>
      <c r="M22" s="38"/>
      <c r="N22" s="40"/>
      <c r="O22" s="1"/>
      <c r="P22" s="1"/>
      <c r="Q22" s="1"/>
    </row>
    <row r="23" spans="1:17" ht="18" customHeight="1">
      <c r="A23" s="14"/>
      <c r="B23" s="15"/>
      <c r="C23" s="15"/>
      <c r="D23" s="16"/>
      <c r="E23" s="38"/>
      <c r="F23" s="39"/>
      <c r="G23" s="38"/>
      <c r="H23" s="39"/>
      <c r="I23" s="38"/>
      <c r="J23" s="38"/>
      <c r="K23" s="39"/>
      <c r="L23" s="38"/>
      <c r="M23" s="38"/>
      <c r="N23" s="40"/>
      <c r="O23" s="1"/>
      <c r="P23" s="1"/>
      <c r="Q23" s="1"/>
    </row>
    <row r="24" spans="1:17" ht="18" customHeight="1">
      <c r="A24" s="37">
        <v>3</v>
      </c>
      <c r="B24" s="15" t="s">
        <v>14</v>
      </c>
      <c r="C24" s="15"/>
      <c r="D24" s="16"/>
      <c r="E24" s="38">
        <f>F24+G24+H24+I24+K24+L24+M24+N24+J24</f>
        <v>699</v>
      </c>
      <c r="F24" s="39"/>
      <c r="G24" s="38"/>
      <c r="H24" s="39"/>
      <c r="I24" s="38"/>
      <c r="J24" s="38"/>
      <c r="K24" s="39">
        <v>40</v>
      </c>
      <c r="L24" s="38">
        <f>660+1-1</f>
        <v>660</v>
      </c>
      <c r="M24" s="38">
        <v>-1</v>
      </c>
      <c r="N24" s="40"/>
      <c r="O24" s="1"/>
      <c r="P24" s="1"/>
      <c r="Q24" s="1"/>
    </row>
    <row r="25" spans="1:17" ht="18" customHeight="1">
      <c r="A25" s="14"/>
      <c r="B25" s="15"/>
      <c r="C25" s="15"/>
      <c r="D25" s="16"/>
      <c r="E25" s="38"/>
      <c r="F25" s="39"/>
      <c r="G25" s="38"/>
      <c r="H25" s="39"/>
      <c r="I25" s="38"/>
      <c r="J25" s="38"/>
      <c r="K25" s="39"/>
      <c r="L25" s="38"/>
      <c r="M25" s="38"/>
      <c r="N25" s="40"/>
      <c r="O25" s="1"/>
      <c r="P25" s="1"/>
      <c r="Q25" s="1"/>
    </row>
    <row r="26" spans="1:17" ht="18" customHeight="1">
      <c r="A26" s="37">
        <v>4</v>
      </c>
      <c r="B26" s="15" t="s">
        <v>15</v>
      </c>
      <c r="C26" s="15"/>
      <c r="D26" s="16"/>
      <c r="E26" s="38">
        <f>F26+G26+H26+I26+K26+L26+M26+N26+J26</f>
        <v>0</v>
      </c>
      <c r="F26" s="39"/>
      <c r="G26" s="38"/>
      <c r="H26" s="39"/>
      <c r="I26" s="38"/>
      <c r="J26" s="38"/>
      <c r="K26" s="39"/>
      <c r="L26" s="38"/>
      <c r="M26" s="38"/>
      <c r="N26" s="40"/>
      <c r="O26" s="1"/>
      <c r="P26" s="1"/>
      <c r="Q26" s="1"/>
    </row>
    <row r="27" spans="1:17" ht="18" customHeight="1">
      <c r="A27" s="14"/>
      <c r="B27" s="15"/>
      <c r="C27" s="15"/>
      <c r="D27" s="16"/>
      <c r="E27" s="38"/>
      <c r="F27" s="39"/>
      <c r="G27" s="38"/>
      <c r="H27" s="39"/>
      <c r="I27" s="38"/>
      <c r="J27" s="38"/>
      <c r="K27" s="39"/>
      <c r="L27" s="38"/>
      <c r="M27" s="38"/>
      <c r="N27" s="40"/>
      <c r="O27" s="1"/>
      <c r="P27" s="1"/>
      <c r="Q27" s="1"/>
    </row>
    <row r="28" spans="1:17" ht="18" customHeight="1">
      <c r="A28" s="37">
        <v>5</v>
      </c>
      <c r="B28" s="15" t="s">
        <v>16</v>
      </c>
      <c r="C28" s="15"/>
      <c r="D28" s="16"/>
      <c r="E28" s="38">
        <f>F28+G28+H28+I28+K28+L28+M28+N28</f>
        <v>0</v>
      </c>
      <c r="F28" s="39"/>
      <c r="G28" s="38"/>
      <c r="H28" s="39"/>
      <c r="I28" s="38"/>
      <c r="J28" s="38"/>
      <c r="K28" s="39"/>
      <c r="L28" s="38"/>
      <c r="M28" s="38"/>
      <c r="N28" s="40"/>
      <c r="O28" s="1"/>
      <c r="P28" s="1"/>
      <c r="Q28" s="1"/>
    </row>
    <row r="29" spans="1:17" ht="18" customHeight="1">
      <c r="A29" s="14"/>
      <c r="B29" s="15"/>
      <c r="C29" s="15"/>
      <c r="D29" s="16"/>
      <c r="E29" s="38"/>
      <c r="F29" s="39"/>
      <c r="G29" s="38"/>
      <c r="H29" s="39"/>
      <c r="I29" s="38"/>
      <c r="J29" s="38"/>
      <c r="K29" s="39"/>
      <c r="L29" s="38"/>
      <c r="M29" s="38"/>
      <c r="N29" s="40"/>
      <c r="O29" s="1"/>
      <c r="P29" s="1"/>
      <c r="Q29" s="1"/>
    </row>
    <row r="30" spans="1:17" ht="18" customHeight="1">
      <c r="A30" s="37">
        <v>6</v>
      </c>
      <c r="B30" s="15" t="s">
        <v>17</v>
      </c>
      <c r="C30" s="15"/>
      <c r="D30" s="16"/>
      <c r="E30" s="38">
        <f>F30+G30+H30+I30+K30+L30+M30+N30+J30</f>
        <v>23488</v>
      </c>
      <c r="F30" s="39"/>
      <c r="G30" s="38"/>
      <c r="H30" s="39"/>
      <c r="I30" s="38"/>
      <c r="J30" s="38"/>
      <c r="K30" s="39"/>
      <c r="L30" s="38">
        <f>18888+4200+400</f>
        <v>23488</v>
      </c>
      <c r="M30" s="38"/>
      <c r="N30" s="40"/>
      <c r="O30" s="1"/>
      <c r="P30" s="1"/>
      <c r="Q30" s="1"/>
    </row>
    <row r="31" spans="1:17" ht="18" customHeight="1">
      <c r="A31" s="14"/>
      <c r="B31" s="15"/>
      <c r="C31" s="15"/>
      <c r="D31" s="16"/>
      <c r="E31" s="38"/>
      <c r="F31" s="39"/>
      <c r="G31" s="38"/>
      <c r="H31" s="39"/>
      <c r="I31" s="38"/>
      <c r="J31" s="38"/>
      <c r="K31" s="39"/>
      <c r="L31" s="38"/>
      <c r="M31" s="38"/>
      <c r="N31" s="40"/>
      <c r="O31" s="1"/>
      <c r="P31" s="1"/>
      <c r="Q31" s="1"/>
    </row>
    <row r="32" spans="1:17" ht="18" customHeight="1">
      <c r="A32" s="37">
        <v>7</v>
      </c>
      <c r="B32" s="15" t="s">
        <v>45</v>
      </c>
      <c r="C32" s="15"/>
      <c r="D32" s="16"/>
      <c r="E32" s="38">
        <f>F32+G32+H32+I32+J32+K32+L32+M32+N32</f>
        <v>0</v>
      </c>
      <c r="F32" s="39"/>
      <c r="G32" s="38"/>
      <c r="H32" s="39"/>
      <c r="I32" s="38"/>
      <c r="J32" s="38"/>
      <c r="K32" s="39"/>
      <c r="L32" s="38"/>
      <c r="M32" s="38"/>
      <c r="N32" s="40"/>
      <c r="O32" s="1"/>
      <c r="P32" s="1"/>
      <c r="Q32" s="1"/>
    </row>
    <row r="33" spans="1:17" ht="18" customHeight="1">
      <c r="A33" s="14"/>
      <c r="B33" s="15"/>
      <c r="C33" s="15"/>
      <c r="D33" s="16"/>
      <c r="E33" s="38"/>
      <c r="F33" s="39"/>
      <c r="G33" s="38"/>
      <c r="H33" s="39"/>
      <c r="I33" s="38"/>
      <c r="J33" s="38"/>
      <c r="K33" s="39"/>
      <c r="L33" s="38"/>
      <c r="M33" s="38"/>
      <c r="N33" s="40"/>
      <c r="O33" s="1"/>
      <c r="P33" s="1"/>
      <c r="Q33" s="1"/>
    </row>
    <row r="34" spans="1:17" ht="18" customHeight="1">
      <c r="A34" s="55">
        <v>8</v>
      </c>
      <c r="B34" s="56" t="s">
        <v>29</v>
      </c>
      <c r="C34" s="56"/>
      <c r="D34" s="60"/>
      <c r="E34" s="57">
        <f>E20+E22+E24+E26+E28+E30+E32</f>
        <v>34130</v>
      </c>
      <c r="F34" s="57">
        <f>F20+F22+F24+F26+F28+F30+F32</f>
        <v>0</v>
      </c>
      <c r="G34" s="57">
        <f aca="true" t="shared" si="0" ref="G34:N34">G20+G22+G24+G26+G28+G30+G32</f>
        <v>0</v>
      </c>
      <c r="H34" s="57">
        <f t="shared" si="0"/>
        <v>0</v>
      </c>
      <c r="I34" s="57">
        <f t="shared" si="0"/>
        <v>0</v>
      </c>
      <c r="J34" s="57">
        <f t="shared" si="0"/>
        <v>0</v>
      </c>
      <c r="K34" s="58">
        <f t="shared" si="0"/>
        <v>6725</v>
      </c>
      <c r="L34" s="57">
        <f t="shared" si="0"/>
        <v>24522</v>
      </c>
      <c r="M34" s="57">
        <f t="shared" si="0"/>
        <v>2883</v>
      </c>
      <c r="N34" s="59">
        <f t="shared" si="0"/>
        <v>0</v>
      </c>
      <c r="O34" s="1"/>
      <c r="P34" s="1"/>
      <c r="Q34" s="1"/>
    </row>
    <row r="35" spans="1:17" ht="18" customHeight="1">
      <c r="A35" s="14"/>
      <c r="B35" s="15"/>
      <c r="C35" s="15"/>
      <c r="D35" s="16"/>
      <c r="E35" s="38"/>
      <c r="F35" s="39"/>
      <c r="G35" s="38"/>
      <c r="H35" s="39"/>
      <c r="I35" s="38"/>
      <c r="J35" s="38"/>
      <c r="K35" s="39"/>
      <c r="L35" s="38"/>
      <c r="M35" s="38"/>
      <c r="N35" s="40"/>
      <c r="O35" s="1"/>
      <c r="P35" s="1"/>
      <c r="Q35" s="1"/>
    </row>
    <row r="36" spans="1:17" ht="18" customHeight="1" thickBot="1">
      <c r="A36" s="41"/>
      <c r="B36" s="42"/>
      <c r="C36" s="42"/>
      <c r="D36" s="43"/>
      <c r="E36" s="44"/>
      <c r="F36" s="45"/>
      <c r="G36" s="44"/>
      <c r="H36" s="45"/>
      <c r="I36" s="44"/>
      <c r="J36" s="44"/>
      <c r="K36" s="45"/>
      <c r="L36" s="44"/>
      <c r="M36" s="44"/>
      <c r="N36" s="46"/>
      <c r="O36" s="1"/>
      <c r="P36" s="1"/>
      <c r="Q36" s="1"/>
    </row>
    <row r="37" spans="1:17" ht="18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1"/>
      <c r="P37" s="1"/>
      <c r="Q37" s="1"/>
    </row>
    <row r="38" spans="1:17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"/>
      <c r="P38" s="1"/>
      <c r="Q38" s="1"/>
    </row>
    <row r="39" spans="1:14" ht="18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4">
    <mergeCell ref="B18:D18"/>
    <mergeCell ref="F8:K8"/>
    <mergeCell ref="C3:K3"/>
    <mergeCell ref="C2:K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4"/>
  <sheetViews>
    <sheetView zoomScale="75" zoomScaleNormal="75" workbookViewId="0" topLeftCell="A1">
      <selection activeCell="V19" sqref="V19"/>
    </sheetView>
  </sheetViews>
  <sheetFormatPr defaultColWidth="9.00390625" defaultRowHeight="12.75"/>
  <cols>
    <col min="1" max="1" width="4.00390625" style="0" customWidth="1"/>
    <col min="2" max="2" width="29.625" style="0" customWidth="1"/>
    <col min="3" max="3" width="9.375" style="0" customWidth="1"/>
    <col min="4" max="4" width="8.875" style="0" customWidth="1"/>
    <col min="5" max="5" width="8.00390625" style="0" customWidth="1"/>
    <col min="6" max="6" width="7.375" style="0" customWidth="1"/>
    <col min="7" max="7" width="8.25390625" style="0" customWidth="1"/>
    <col min="8" max="9" width="8.00390625" style="0" customWidth="1"/>
    <col min="10" max="10" width="7.75390625" style="0" customWidth="1"/>
    <col min="11" max="11" width="7.625" style="0" customWidth="1"/>
    <col min="12" max="12" width="8.75390625" style="0" customWidth="1"/>
    <col min="14" max="14" width="7.875" style="0" customWidth="1"/>
    <col min="15" max="16" width="7.375" style="0" customWidth="1"/>
    <col min="17" max="17" width="8.75390625" style="0" customWidth="1"/>
    <col min="18" max="18" width="8.875" style="0" customWidth="1"/>
    <col min="19" max="19" width="8.75390625" style="0" customWidth="1"/>
    <col min="20" max="20" width="8.125" style="0" customWidth="1"/>
    <col min="21" max="21" width="8.875" style="0" customWidth="1"/>
    <col min="22" max="22" width="7.875" style="0" customWidth="1"/>
    <col min="23" max="23" width="8.875" style="0" customWidth="1"/>
    <col min="24" max="24" width="9.75390625" style="0" customWidth="1"/>
    <col min="25" max="16384" width="8.75390625" style="0" customWidth="1"/>
  </cols>
  <sheetData>
    <row r="1" spans="1:23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5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W2" s="139" t="s">
        <v>69</v>
      </c>
      <c r="X2" s="139"/>
      <c r="Y2" s="139"/>
    </row>
    <row r="3" spans="1:23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5" customHeight="1">
      <c r="A5" s="140" t="s">
        <v>114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1:23" ht="1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1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3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 t="s">
        <v>70</v>
      </c>
      <c r="W9" s="66"/>
    </row>
    <row r="10" spans="1:23" ht="15.75" thickBo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63" ht="12.75">
      <c r="A11" s="68"/>
      <c r="B11" s="69"/>
      <c r="C11" s="69"/>
      <c r="D11" s="141" t="s">
        <v>38</v>
      </c>
      <c r="E11" s="142"/>
      <c r="F11" s="142"/>
      <c r="G11" s="142"/>
      <c r="H11" s="143"/>
      <c r="I11" s="69"/>
      <c r="J11" s="70"/>
      <c r="K11" s="69"/>
      <c r="L11" s="70"/>
      <c r="M11" s="144" t="s">
        <v>71</v>
      </c>
      <c r="N11" s="145"/>
      <c r="O11" s="145"/>
      <c r="P11" s="145"/>
      <c r="Q11" s="145"/>
      <c r="R11" s="145"/>
      <c r="S11" s="145"/>
      <c r="T11" s="146"/>
      <c r="U11" s="71"/>
      <c r="V11" s="72"/>
      <c r="W11" s="73"/>
      <c r="X11" s="74"/>
      <c r="Y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63" ht="12.75">
      <c r="A12" s="77"/>
      <c r="B12" s="78"/>
      <c r="C12" s="78"/>
      <c r="D12" s="79" t="s">
        <v>72</v>
      </c>
      <c r="E12" s="80" t="s">
        <v>73</v>
      </c>
      <c r="F12" s="81" t="s">
        <v>27</v>
      </c>
      <c r="G12" s="82" t="s">
        <v>62</v>
      </c>
      <c r="H12" s="79" t="s">
        <v>50</v>
      </c>
      <c r="I12" s="81" t="s">
        <v>74</v>
      </c>
      <c r="J12" s="79" t="s">
        <v>75</v>
      </c>
      <c r="K12" s="81" t="s">
        <v>76</v>
      </c>
      <c r="L12" s="79" t="s">
        <v>77</v>
      </c>
      <c r="M12" s="83" t="s">
        <v>2</v>
      </c>
      <c r="N12" s="138" t="s">
        <v>78</v>
      </c>
      <c r="O12" s="138"/>
      <c r="P12" s="138"/>
      <c r="Q12" s="138"/>
      <c r="R12" s="81" t="s">
        <v>36</v>
      </c>
      <c r="S12" s="79" t="s">
        <v>79</v>
      </c>
      <c r="T12" s="81" t="s">
        <v>41</v>
      </c>
      <c r="U12" s="81" t="s">
        <v>64</v>
      </c>
      <c r="V12" s="85" t="s">
        <v>80</v>
      </c>
      <c r="W12" s="86" t="s">
        <v>75</v>
      </c>
      <c r="X12" s="87"/>
      <c r="Y12" s="75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spans="1:63" ht="12.75">
      <c r="A13" s="88" t="s">
        <v>81</v>
      </c>
      <c r="B13" s="78"/>
      <c r="C13" s="81" t="s">
        <v>82</v>
      </c>
      <c r="D13" s="79" t="s">
        <v>46</v>
      </c>
      <c r="E13" s="89" t="s">
        <v>25</v>
      </c>
      <c r="F13" s="81" t="s">
        <v>83</v>
      </c>
      <c r="G13" s="82" t="s">
        <v>83</v>
      </c>
      <c r="H13" s="79" t="s">
        <v>84</v>
      </c>
      <c r="I13" s="81" t="s">
        <v>56</v>
      </c>
      <c r="J13" s="79" t="s">
        <v>30</v>
      </c>
      <c r="K13" s="81" t="s">
        <v>85</v>
      </c>
      <c r="L13" s="79" t="s">
        <v>86</v>
      </c>
      <c r="M13" s="83" t="s">
        <v>3</v>
      </c>
      <c r="N13" s="79" t="s">
        <v>6</v>
      </c>
      <c r="O13" s="90" t="s">
        <v>87</v>
      </c>
      <c r="P13" s="79" t="s">
        <v>88</v>
      </c>
      <c r="Q13" s="90" t="s">
        <v>9</v>
      </c>
      <c r="R13" s="81" t="s">
        <v>11</v>
      </c>
      <c r="S13" s="79" t="s">
        <v>10</v>
      </c>
      <c r="T13" s="81" t="s">
        <v>42</v>
      </c>
      <c r="U13" s="81" t="s">
        <v>65</v>
      </c>
      <c r="V13" s="91" t="s">
        <v>11</v>
      </c>
      <c r="W13" s="86" t="s">
        <v>11</v>
      </c>
      <c r="X13" s="92" t="s">
        <v>89</v>
      </c>
      <c r="Y13" s="75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</row>
    <row r="14" spans="1:63" ht="12.75">
      <c r="A14" s="88" t="s">
        <v>90</v>
      </c>
      <c r="B14" s="81" t="s">
        <v>91</v>
      </c>
      <c r="C14" s="81" t="s">
        <v>1</v>
      </c>
      <c r="D14" s="79" t="s">
        <v>47</v>
      </c>
      <c r="E14" s="89" t="s">
        <v>26</v>
      </c>
      <c r="F14" s="81" t="s">
        <v>92</v>
      </c>
      <c r="G14" s="93"/>
      <c r="H14" s="94" t="s">
        <v>93</v>
      </c>
      <c r="I14" s="81" t="s">
        <v>94</v>
      </c>
      <c r="J14" s="79" t="s">
        <v>95</v>
      </c>
      <c r="K14" s="81" t="s">
        <v>96</v>
      </c>
      <c r="L14" s="79" t="s">
        <v>97</v>
      </c>
      <c r="M14" s="95"/>
      <c r="N14" s="79" t="s">
        <v>8</v>
      </c>
      <c r="O14" s="81" t="s">
        <v>98</v>
      </c>
      <c r="P14" s="96" t="s">
        <v>99</v>
      </c>
      <c r="Q14" s="81" t="s">
        <v>98</v>
      </c>
      <c r="R14" s="78"/>
      <c r="S14" s="79" t="s">
        <v>11</v>
      </c>
      <c r="T14" s="81" t="s">
        <v>100</v>
      </c>
      <c r="U14" s="81" t="s">
        <v>66</v>
      </c>
      <c r="V14" s="97"/>
      <c r="W14" s="98"/>
      <c r="X14" s="92" t="s">
        <v>1</v>
      </c>
      <c r="Y14" s="75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</row>
    <row r="15" spans="1:63" ht="12.75">
      <c r="A15" s="77"/>
      <c r="B15" s="78"/>
      <c r="C15" s="81" t="s">
        <v>101</v>
      </c>
      <c r="D15" s="99" t="s">
        <v>94</v>
      </c>
      <c r="E15" s="100"/>
      <c r="F15" s="78"/>
      <c r="G15" s="93"/>
      <c r="H15" s="94"/>
      <c r="I15" s="81" t="s">
        <v>48</v>
      </c>
      <c r="J15" s="79" t="s">
        <v>60</v>
      </c>
      <c r="K15" s="81" t="s">
        <v>48</v>
      </c>
      <c r="L15" s="79" t="s">
        <v>102</v>
      </c>
      <c r="M15" s="95"/>
      <c r="N15" s="94"/>
      <c r="O15" s="78"/>
      <c r="P15" s="79" t="s">
        <v>8</v>
      </c>
      <c r="Q15" s="78"/>
      <c r="R15" s="78"/>
      <c r="S15" s="94"/>
      <c r="T15" s="101"/>
      <c r="U15" s="81" t="s">
        <v>67</v>
      </c>
      <c r="V15" s="97"/>
      <c r="W15" s="98"/>
      <c r="X15" s="92" t="s">
        <v>103</v>
      </c>
      <c r="Y15" s="75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</row>
    <row r="16" spans="1:63" ht="12.75">
      <c r="A16" s="102"/>
      <c r="B16" s="103"/>
      <c r="C16" s="103"/>
      <c r="D16" s="99" t="s">
        <v>48</v>
      </c>
      <c r="E16" s="104"/>
      <c r="F16" s="94"/>
      <c r="G16" s="105"/>
      <c r="H16" s="94"/>
      <c r="I16" s="84" t="s">
        <v>104</v>
      </c>
      <c r="J16" s="106"/>
      <c r="K16" s="103"/>
      <c r="L16" s="106"/>
      <c r="M16" s="95"/>
      <c r="N16" s="94"/>
      <c r="O16" s="78"/>
      <c r="P16" s="94"/>
      <c r="Q16" s="78"/>
      <c r="R16" s="78"/>
      <c r="S16" s="94"/>
      <c r="T16" s="81"/>
      <c r="U16" s="94"/>
      <c r="V16" s="107"/>
      <c r="W16" s="98"/>
      <c r="X16" s="87"/>
      <c r="Y16" s="75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</row>
    <row r="17" spans="1:63" ht="16.5" customHeight="1">
      <c r="A17" s="108">
        <v>1</v>
      </c>
      <c r="B17" s="109">
        <v>2</v>
      </c>
      <c r="C17" s="109">
        <v>3</v>
      </c>
      <c r="D17" s="110">
        <v>4</v>
      </c>
      <c r="E17" s="84">
        <v>5</v>
      </c>
      <c r="F17" s="110">
        <v>6</v>
      </c>
      <c r="G17" s="109">
        <v>7</v>
      </c>
      <c r="H17" s="110">
        <v>8</v>
      </c>
      <c r="I17" s="109">
        <v>9</v>
      </c>
      <c r="J17" s="110">
        <v>10</v>
      </c>
      <c r="K17" s="109">
        <v>11</v>
      </c>
      <c r="L17" s="110">
        <v>12</v>
      </c>
      <c r="M17" s="111">
        <v>13</v>
      </c>
      <c r="N17" s="110">
        <v>14</v>
      </c>
      <c r="O17" s="109">
        <v>15</v>
      </c>
      <c r="P17" s="110">
        <v>16</v>
      </c>
      <c r="Q17" s="109">
        <v>17</v>
      </c>
      <c r="R17" s="109">
        <v>18</v>
      </c>
      <c r="S17" s="110">
        <v>19</v>
      </c>
      <c r="T17" s="109">
        <v>20</v>
      </c>
      <c r="U17" s="110">
        <v>21</v>
      </c>
      <c r="V17" s="84">
        <v>22</v>
      </c>
      <c r="W17" s="109">
        <v>23</v>
      </c>
      <c r="X17" s="112">
        <v>24</v>
      </c>
      <c r="Y17" s="75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</row>
    <row r="18" spans="1:63" ht="16.5" customHeight="1">
      <c r="A18" s="77"/>
      <c r="B18" s="78"/>
      <c r="C18" s="78"/>
      <c r="D18" s="94"/>
      <c r="E18" s="78"/>
      <c r="F18" s="94"/>
      <c r="G18" s="78"/>
      <c r="H18" s="94"/>
      <c r="I18" s="78"/>
      <c r="J18" s="94"/>
      <c r="K18" s="78"/>
      <c r="L18" s="94"/>
      <c r="M18" s="95"/>
      <c r="N18" s="94"/>
      <c r="O18" s="78"/>
      <c r="P18" s="94"/>
      <c r="Q18" s="78"/>
      <c r="R18" s="78"/>
      <c r="S18" s="94"/>
      <c r="T18" s="78"/>
      <c r="U18" s="94"/>
      <c r="V18" s="78"/>
      <c r="W18" s="78"/>
      <c r="X18" s="87"/>
      <c r="Y18" s="75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</row>
    <row r="19" spans="1:63" ht="16.5" customHeight="1">
      <c r="A19" s="88">
        <v>1</v>
      </c>
      <c r="B19" s="101" t="s">
        <v>12</v>
      </c>
      <c r="C19" s="113">
        <f>D19+E19+F19+G19+H19+I19+J19+K19+L19</f>
        <v>0</v>
      </c>
      <c r="D19" s="114"/>
      <c r="E19" s="113"/>
      <c r="F19" s="114"/>
      <c r="G19" s="113"/>
      <c r="H19" s="114"/>
      <c r="I19" s="113"/>
      <c r="J19" s="114"/>
      <c r="K19" s="113"/>
      <c r="L19" s="115"/>
      <c r="M19" s="116"/>
      <c r="N19" s="114">
        <v>-80</v>
      </c>
      <c r="O19" s="113">
        <v>30</v>
      </c>
      <c r="P19" s="114">
        <v>50</v>
      </c>
      <c r="Q19" s="113"/>
      <c r="R19" s="113">
        <v>28579</v>
      </c>
      <c r="S19" s="114">
        <v>200</v>
      </c>
      <c r="T19" s="113"/>
      <c r="U19" s="114"/>
      <c r="V19" s="113"/>
      <c r="W19" s="113">
        <v>-28779</v>
      </c>
      <c r="X19" s="117">
        <f>M19+N19+O19+P19+Q19+R19+S19+T19+U19+V19+W19</f>
        <v>0</v>
      </c>
      <c r="Y19" s="75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</row>
    <row r="20" spans="1:63" ht="16.5" customHeight="1">
      <c r="A20" s="77"/>
      <c r="B20" s="78"/>
      <c r="C20" s="113"/>
      <c r="D20" s="114"/>
      <c r="E20" s="113"/>
      <c r="F20" s="114"/>
      <c r="G20" s="113"/>
      <c r="H20" s="114"/>
      <c r="I20" s="113"/>
      <c r="J20" s="114"/>
      <c r="K20" s="113"/>
      <c r="L20" s="115"/>
      <c r="M20" s="116"/>
      <c r="N20" s="114"/>
      <c r="O20" s="113"/>
      <c r="P20" s="114"/>
      <c r="Q20" s="113"/>
      <c r="R20" s="113"/>
      <c r="S20" s="114"/>
      <c r="T20" s="113"/>
      <c r="U20" s="114"/>
      <c r="V20" s="113"/>
      <c r="W20" s="113"/>
      <c r="X20" s="117"/>
      <c r="Y20" s="75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</row>
    <row r="21" spans="1:63" ht="16.5" customHeight="1">
      <c r="A21" s="88">
        <v>2</v>
      </c>
      <c r="B21" s="101" t="s">
        <v>13</v>
      </c>
      <c r="C21" s="113">
        <f>D21+E21+F21+G21+H21+I21+J21+K21+L21</f>
        <v>0</v>
      </c>
      <c r="D21" s="114"/>
      <c r="E21" s="113"/>
      <c r="F21" s="114"/>
      <c r="G21" s="113"/>
      <c r="H21" s="114"/>
      <c r="I21" s="113"/>
      <c r="J21" s="114"/>
      <c r="K21" s="113"/>
      <c r="L21" s="115"/>
      <c r="M21" s="116">
        <v>-592</v>
      </c>
      <c r="N21" s="114"/>
      <c r="O21" s="113"/>
      <c r="P21" s="114"/>
      <c r="Q21" s="113"/>
      <c r="R21" s="113"/>
      <c r="S21" s="114"/>
      <c r="T21" s="113"/>
      <c r="U21" s="114"/>
      <c r="V21" s="113"/>
      <c r="W21" s="113">
        <v>592</v>
      </c>
      <c r="X21" s="117">
        <f>M21+N21+O21+P21+Q21+R21+S21+T21+U21+V21+W21</f>
        <v>0</v>
      </c>
      <c r="Y21" s="75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</row>
    <row r="22" spans="1:63" ht="16.5" customHeight="1">
      <c r="A22" s="77"/>
      <c r="B22" s="78"/>
      <c r="C22" s="113"/>
      <c r="D22" s="114"/>
      <c r="E22" s="113"/>
      <c r="F22" s="114"/>
      <c r="G22" s="113"/>
      <c r="H22" s="114"/>
      <c r="I22" s="113"/>
      <c r="J22" s="114"/>
      <c r="K22" s="113"/>
      <c r="L22" s="115"/>
      <c r="M22" s="116"/>
      <c r="N22" s="114"/>
      <c r="O22" s="113"/>
      <c r="P22" s="114"/>
      <c r="Q22" s="113"/>
      <c r="R22" s="113"/>
      <c r="S22" s="114"/>
      <c r="T22" s="113"/>
      <c r="U22" s="114"/>
      <c r="V22" s="113"/>
      <c r="W22" s="113"/>
      <c r="X22" s="117"/>
      <c r="Y22" s="75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</row>
    <row r="23" spans="1:63" ht="16.5" customHeight="1">
      <c r="A23" s="88">
        <v>3</v>
      </c>
      <c r="B23" s="101" t="s">
        <v>14</v>
      </c>
      <c r="C23" s="113">
        <f>D23+E23+F23+G23+H23+I23+J23+K23+L23</f>
        <v>0</v>
      </c>
      <c r="D23" s="114"/>
      <c r="E23" s="113"/>
      <c r="F23" s="114"/>
      <c r="G23" s="113"/>
      <c r="H23" s="114"/>
      <c r="I23" s="113"/>
      <c r="J23" s="114"/>
      <c r="K23" s="113"/>
      <c r="L23" s="115"/>
      <c r="M23" s="116"/>
      <c r="N23" s="114"/>
      <c r="O23" s="113"/>
      <c r="P23" s="114"/>
      <c r="Q23" s="113"/>
      <c r="R23" s="113">
        <f>-121+851</f>
        <v>730</v>
      </c>
      <c r="S23" s="114"/>
      <c r="T23" s="113"/>
      <c r="U23" s="114"/>
      <c r="V23" s="113">
        <v>121</v>
      </c>
      <c r="W23" s="113">
        <v>-851</v>
      </c>
      <c r="X23" s="117">
        <f>M23+N23+O23+P23+Q23+R23+S23+T23+U23+V23+W23</f>
        <v>0</v>
      </c>
      <c r="Y23" s="75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</row>
    <row r="24" spans="1:63" ht="16.5" customHeight="1">
      <c r="A24" s="77"/>
      <c r="B24" s="78"/>
      <c r="C24" s="113"/>
      <c r="D24" s="114"/>
      <c r="E24" s="113"/>
      <c r="F24" s="114"/>
      <c r="G24" s="113"/>
      <c r="H24" s="114"/>
      <c r="I24" s="113"/>
      <c r="J24" s="114"/>
      <c r="K24" s="113"/>
      <c r="L24" s="115"/>
      <c r="M24" s="116"/>
      <c r="N24" s="114"/>
      <c r="O24" s="113"/>
      <c r="P24" s="114"/>
      <c r="Q24" s="113"/>
      <c r="R24" s="113"/>
      <c r="S24" s="114"/>
      <c r="T24" s="113"/>
      <c r="U24" s="114"/>
      <c r="V24" s="113"/>
      <c r="W24" s="113"/>
      <c r="X24" s="117"/>
      <c r="Y24" s="75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</row>
    <row r="25" spans="1:63" ht="16.5" customHeight="1">
      <c r="A25" s="88">
        <v>4</v>
      </c>
      <c r="B25" s="101" t="s">
        <v>15</v>
      </c>
      <c r="C25" s="113">
        <f>D25+E25+F25+G25+H25+I25+J25+K25+L25</f>
        <v>0</v>
      </c>
      <c r="D25" s="114"/>
      <c r="E25" s="113"/>
      <c r="F25" s="114"/>
      <c r="G25" s="113"/>
      <c r="H25" s="114"/>
      <c r="I25" s="113"/>
      <c r="J25" s="114"/>
      <c r="K25" s="113"/>
      <c r="L25" s="115"/>
      <c r="M25" s="116"/>
      <c r="N25" s="114"/>
      <c r="O25" s="113"/>
      <c r="P25" s="114"/>
      <c r="Q25" s="113"/>
      <c r="R25" s="113"/>
      <c r="S25" s="114"/>
      <c r="T25" s="113"/>
      <c r="U25" s="114"/>
      <c r="V25" s="113"/>
      <c r="W25" s="113"/>
      <c r="X25" s="117">
        <f>M25+N25+O25+P25+Q25+R25+S25+T25+U25+V25+W25</f>
        <v>0</v>
      </c>
      <c r="Y25" s="75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</row>
    <row r="26" spans="1:63" ht="16.5" customHeight="1">
      <c r="A26" s="77"/>
      <c r="B26" s="78"/>
      <c r="C26" s="113"/>
      <c r="D26" s="114"/>
      <c r="E26" s="113"/>
      <c r="F26" s="114"/>
      <c r="G26" s="113"/>
      <c r="H26" s="114"/>
      <c r="I26" s="113"/>
      <c r="J26" s="114"/>
      <c r="K26" s="113"/>
      <c r="L26" s="115"/>
      <c r="M26" s="116"/>
      <c r="N26" s="114"/>
      <c r="O26" s="113"/>
      <c r="P26" s="114"/>
      <c r="Q26" s="113"/>
      <c r="R26" s="113"/>
      <c r="S26" s="114"/>
      <c r="T26" s="113"/>
      <c r="U26" s="114"/>
      <c r="V26" s="113"/>
      <c r="W26" s="113"/>
      <c r="X26" s="117"/>
      <c r="Y26" s="75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</row>
    <row r="27" spans="1:63" ht="16.5" customHeight="1">
      <c r="A27" s="88">
        <v>5</v>
      </c>
      <c r="B27" s="101" t="s">
        <v>16</v>
      </c>
      <c r="C27" s="113">
        <f>D27+E27+F27+G27+H27+I27+J27+K27+L27</f>
        <v>0</v>
      </c>
      <c r="D27" s="114"/>
      <c r="E27" s="113"/>
      <c r="F27" s="114"/>
      <c r="G27" s="113"/>
      <c r="H27" s="114"/>
      <c r="I27" s="113"/>
      <c r="J27" s="114"/>
      <c r="K27" s="113"/>
      <c r="L27" s="115"/>
      <c r="M27" s="116"/>
      <c r="N27" s="114"/>
      <c r="O27" s="113"/>
      <c r="P27" s="114"/>
      <c r="Q27" s="113"/>
      <c r="R27" s="113"/>
      <c r="S27" s="114"/>
      <c r="T27" s="113"/>
      <c r="U27" s="114"/>
      <c r="V27" s="113"/>
      <c r="W27" s="113"/>
      <c r="X27" s="117">
        <f>M27+N27+O27+P27+Q27+R27+S27+T27+U27+V27</f>
        <v>0</v>
      </c>
      <c r="Y27" s="75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</row>
    <row r="28" spans="1:63" ht="16.5" customHeight="1">
      <c r="A28" s="77"/>
      <c r="B28" s="78"/>
      <c r="C28" s="113"/>
      <c r="D28" s="114"/>
      <c r="E28" s="113"/>
      <c r="F28" s="114"/>
      <c r="G28" s="113"/>
      <c r="H28" s="114"/>
      <c r="I28" s="113"/>
      <c r="J28" s="114"/>
      <c r="K28" s="113"/>
      <c r="L28" s="115"/>
      <c r="M28" s="116"/>
      <c r="N28" s="114"/>
      <c r="O28" s="113"/>
      <c r="P28" s="114"/>
      <c r="Q28" s="113"/>
      <c r="R28" s="113"/>
      <c r="S28" s="114"/>
      <c r="T28" s="113"/>
      <c r="U28" s="114"/>
      <c r="V28" s="113"/>
      <c r="W28" s="113"/>
      <c r="X28" s="117"/>
      <c r="Y28" s="75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</row>
    <row r="29" spans="1:63" ht="16.5" customHeight="1">
      <c r="A29" s="88">
        <v>6</v>
      </c>
      <c r="B29" s="101" t="s">
        <v>17</v>
      </c>
      <c r="C29" s="113">
        <f>D29+E29+F29+G29+H29+I29+J29+K29+L29</f>
        <v>0</v>
      </c>
      <c r="D29" s="114"/>
      <c r="E29" s="113"/>
      <c r="F29" s="114"/>
      <c r="G29" s="113"/>
      <c r="H29" s="114"/>
      <c r="I29" s="113"/>
      <c r="J29" s="114"/>
      <c r="K29" s="113"/>
      <c r="L29" s="115"/>
      <c r="M29" s="116"/>
      <c r="N29" s="114"/>
      <c r="O29" s="113"/>
      <c r="P29" s="114"/>
      <c r="Q29" s="113"/>
      <c r="R29" s="113"/>
      <c r="S29" s="114"/>
      <c r="T29" s="113"/>
      <c r="U29" s="114"/>
      <c r="V29" s="113"/>
      <c r="W29" s="113"/>
      <c r="X29" s="117">
        <f>M29+N29+O29+P29+Q29+R29+S29+T29+U29+V29+W29</f>
        <v>0</v>
      </c>
      <c r="Y29" s="75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</row>
    <row r="30" spans="1:63" ht="16.5" customHeight="1">
      <c r="A30" s="77"/>
      <c r="B30" s="78"/>
      <c r="C30" s="113"/>
      <c r="D30" s="114"/>
      <c r="E30" s="113"/>
      <c r="F30" s="114"/>
      <c r="G30" s="113"/>
      <c r="H30" s="114"/>
      <c r="I30" s="113"/>
      <c r="J30" s="114"/>
      <c r="K30" s="113"/>
      <c r="L30" s="115"/>
      <c r="M30" s="116"/>
      <c r="N30" s="114"/>
      <c r="O30" s="113"/>
      <c r="P30" s="114"/>
      <c r="Q30" s="113"/>
      <c r="R30" s="113"/>
      <c r="S30" s="114"/>
      <c r="T30" s="113"/>
      <c r="U30" s="114"/>
      <c r="V30" s="113"/>
      <c r="W30" s="113"/>
      <c r="X30" s="117"/>
      <c r="Y30" s="75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</row>
    <row r="31" spans="1:63" ht="16.5" customHeight="1">
      <c r="A31" s="88">
        <v>7</v>
      </c>
      <c r="B31" s="101" t="s">
        <v>45</v>
      </c>
      <c r="C31" s="113">
        <f>D31+E31+F31+G31+H31+I31+J31+K31+L31</f>
        <v>0</v>
      </c>
      <c r="D31" s="114"/>
      <c r="E31" s="113"/>
      <c r="F31" s="114"/>
      <c r="G31" s="113"/>
      <c r="H31" s="114"/>
      <c r="I31" s="113"/>
      <c r="J31" s="114"/>
      <c r="K31" s="113"/>
      <c r="L31" s="115"/>
      <c r="M31" s="116"/>
      <c r="N31" s="114"/>
      <c r="O31" s="113"/>
      <c r="P31" s="114"/>
      <c r="Q31" s="113"/>
      <c r="R31" s="113"/>
      <c r="S31" s="114"/>
      <c r="T31" s="113"/>
      <c r="U31" s="114"/>
      <c r="V31" s="113"/>
      <c r="W31" s="113"/>
      <c r="X31" s="117">
        <f>M31+N31+O31+P31+Q31+R31+S31+T31+U31+V31</f>
        <v>0</v>
      </c>
      <c r="Y31" s="75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</row>
    <row r="32" spans="1:63" ht="16.5" customHeight="1">
      <c r="A32" s="77"/>
      <c r="B32" s="78"/>
      <c r="C32" s="113"/>
      <c r="D32" s="114"/>
      <c r="E32" s="113"/>
      <c r="F32" s="114"/>
      <c r="G32" s="113"/>
      <c r="H32" s="114"/>
      <c r="I32" s="113"/>
      <c r="J32" s="114"/>
      <c r="K32" s="113"/>
      <c r="L32" s="115"/>
      <c r="M32" s="116"/>
      <c r="N32" s="114"/>
      <c r="O32" s="113"/>
      <c r="P32" s="114"/>
      <c r="Q32" s="113"/>
      <c r="R32" s="113"/>
      <c r="S32" s="114"/>
      <c r="T32" s="113"/>
      <c r="U32" s="114"/>
      <c r="V32" s="113"/>
      <c r="W32" s="113"/>
      <c r="X32" s="117"/>
      <c r="Y32" s="75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</row>
    <row r="33" spans="1:63" ht="16.5" customHeight="1">
      <c r="A33" s="77"/>
      <c r="B33" s="78"/>
      <c r="C33" s="113"/>
      <c r="D33" s="114"/>
      <c r="E33" s="113"/>
      <c r="F33" s="114"/>
      <c r="G33" s="113"/>
      <c r="H33" s="114"/>
      <c r="I33" s="113"/>
      <c r="J33" s="114"/>
      <c r="K33" s="113"/>
      <c r="L33" s="115"/>
      <c r="M33" s="116"/>
      <c r="N33" s="114"/>
      <c r="O33" s="113"/>
      <c r="P33" s="114"/>
      <c r="Q33" s="113"/>
      <c r="R33" s="113"/>
      <c r="S33" s="114"/>
      <c r="T33" s="113"/>
      <c r="U33" s="114"/>
      <c r="V33" s="113"/>
      <c r="W33" s="113"/>
      <c r="X33" s="117"/>
      <c r="Y33" s="75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</row>
    <row r="34" spans="1:63" ht="1.5" customHeight="1" thickBot="1">
      <c r="A34" s="77"/>
      <c r="B34" s="78"/>
      <c r="C34" s="113"/>
      <c r="D34" s="114"/>
      <c r="E34" s="113"/>
      <c r="F34" s="114"/>
      <c r="G34" s="113"/>
      <c r="H34" s="114"/>
      <c r="I34" s="113"/>
      <c r="J34" s="114"/>
      <c r="K34" s="113"/>
      <c r="L34" s="115"/>
      <c r="M34" s="116"/>
      <c r="N34" s="114"/>
      <c r="O34" s="113"/>
      <c r="P34" s="114"/>
      <c r="Q34" s="113"/>
      <c r="R34" s="113"/>
      <c r="S34" s="114"/>
      <c r="T34" s="113"/>
      <c r="U34" s="114"/>
      <c r="V34" s="113"/>
      <c r="W34" s="113"/>
      <c r="X34" s="117"/>
      <c r="Y34" s="75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63" ht="27" customHeight="1" thickBot="1">
      <c r="A35" s="118">
        <v>8</v>
      </c>
      <c r="B35" s="119" t="s">
        <v>105</v>
      </c>
      <c r="C35" s="120">
        <f>SUM(C19:C33)</f>
        <v>0</v>
      </c>
      <c r="D35" s="121">
        <f>SUM(D19:D32)</f>
        <v>0</v>
      </c>
      <c r="E35" s="120">
        <f>SUM(E19:E32)</f>
        <v>0</v>
      </c>
      <c r="F35" s="121">
        <f>SUM(F19:F34)</f>
        <v>0</v>
      </c>
      <c r="G35" s="120">
        <f>SUM(G19:G32)</f>
        <v>0</v>
      </c>
      <c r="H35" s="121">
        <f>SUM(H19:H32)</f>
        <v>0</v>
      </c>
      <c r="I35" s="120">
        <f>SUM(I19:I33)</f>
        <v>0</v>
      </c>
      <c r="J35" s="121">
        <f>SUM(J19:J32)</f>
        <v>0</v>
      </c>
      <c r="K35" s="120">
        <f>SUM(K19:K32)</f>
        <v>0</v>
      </c>
      <c r="L35" s="121">
        <f aca="true" t="shared" si="0" ref="L35:W35">SUM(L19:L33)</f>
        <v>0</v>
      </c>
      <c r="M35" s="122">
        <f t="shared" si="0"/>
        <v>-592</v>
      </c>
      <c r="N35" s="123">
        <f t="shared" si="0"/>
        <v>-80</v>
      </c>
      <c r="O35" s="124">
        <f t="shared" si="0"/>
        <v>30</v>
      </c>
      <c r="P35" s="123">
        <f t="shared" si="0"/>
        <v>50</v>
      </c>
      <c r="Q35" s="124">
        <f t="shared" si="0"/>
        <v>0</v>
      </c>
      <c r="R35" s="124">
        <f t="shared" si="0"/>
        <v>29309</v>
      </c>
      <c r="S35" s="123">
        <f t="shared" si="0"/>
        <v>200</v>
      </c>
      <c r="T35" s="124">
        <f t="shared" si="0"/>
        <v>0</v>
      </c>
      <c r="U35" s="123">
        <f t="shared" si="0"/>
        <v>0</v>
      </c>
      <c r="V35" s="124">
        <f t="shared" si="0"/>
        <v>121</v>
      </c>
      <c r="W35" s="124">
        <f t="shared" si="0"/>
        <v>-29038</v>
      </c>
      <c r="X35" s="125">
        <f>M35+N35+O35+P35+Q35+R35+S35+T35+U35+V35+W35</f>
        <v>0</v>
      </c>
      <c r="Y35" s="75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62" ht="12.75">
      <c r="A36" s="75"/>
      <c r="B36" s="75"/>
      <c r="C36" s="114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75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</row>
    <row r="37" spans="1:62" ht="12.75">
      <c r="A37" s="75"/>
      <c r="B37" s="7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75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</row>
    <row r="38" spans="1:62" ht="12.75">
      <c r="A38" s="75"/>
      <c r="B38" s="7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75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</row>
    <row r="39" spans="1:6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</row>
    <row r="40" spans="1:62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</row>
    <row r="41" spans="1:62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</row>
    <row r="42" spans="1:62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</row>
    <row r="43" spans="1:24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4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4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1:24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</row>
    <row r="54" spans="1:24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</row>
    <row r="55" spans="1:24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</row>
    <row r="56" spans="1:24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</row>
    <row r="58" spans="1:24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</row>
    <row r="60" spans="1:24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</row>
    <row r="62" spans="1:24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</row>
    <row r="63" spans="1:24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</row>
    <row r="64" spans="1:24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</row>
    <row r="65" spans="1:24" ht="12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ht="12.7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</row>
    <row r="67" spans="1:24" ht="12.7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</row>
    <row r="68" spans="1:24" ht="12.7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ht="12.7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</row>
    <row r="70" spans="1:24" ht="12.7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1:24" ht="12.7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</row>
    <row r="72" spans="1:24" ht="12.7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1:24" ht="12.7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ht="12.7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1:24" ht="12.7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ht="12.7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ht="12.7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1:24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4" ht="12.7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ht="12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4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1:24" ht="12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1:24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1:24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1:24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4" ht="12.7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4" ht="12.7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4" ht="12.7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4" ht="12.7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1:24" ht="12.7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1:24" ht="12.7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1:24" ht="12.7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</sheetData>
  <mergeCells count="5">
    <mergeCell ref="N12:Q12"/>
    <mergeCell ref="W2:Y2"/>
    <mergeCell ref="A5:W5"/>
    <mergeCell ref="D11:H11"/>
    <mergeCell ref="M11:T11"/>
  </mergeCells>
  <printOptions/>
  <pageMargins left="0.5513888888888889" right="0.5513888888888889" top="0.9840277777777778" bottom="0.9840277777777778" header="0.5118055555555556" footer="0.5118055555555556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PH.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Balog Lászlóné</cp:lastModifiedBy>
  <cp:lastPrinted>2010-11-18T07:55:40Z</cp:lastPrinted>
  <dcterms:created xsi:type="dcterms:W3CDTF">2000-11-16T16:34:27Z</dcterms:created>
  <dcterms:modified xsi:type="dcterms:W3CDTF">2010-11-18T07:56:00Z</dcterms:modified>
  <cp:category/>
  <cp:version/>
  <cp:contentType/>
  <cp:contentStatus/>
</cp:coreProperties>
</file>