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'Munka1'!$A$1:$W$31</definedName>
  </definedNames>
  <calcPr fullCalcOnLoad="1"/>
</workbook>
</file>

<file path=xl/sharedStrings.xml><?xml version="1.0" encoding="utf-8"?>
<sst xmlns="http://schemas.openxmlformats.org/spreadsheetml/2006/main" count="81" uniqueCount="67">
  <si>
    <t>Megnevezés</t>
  </si>
  <si>
    <t>2009. év            összeg Ft</t>
  </si>
  <si>
    <t>Települési önkormányzatok feladatai</t>
  </si>
  <si>
    <t>00 09 01 01 00 01</t>
  </si>
  <si>
    <t>Körzeti igazgatás</t>
  </si>
  <si>
    <t>00 09 01 01 00 02</t>
  </si>
  <si>
    <t>Körjegyzőség működése</t>
  </si>
  <si>
    <t>00 09 01 01 00 03</t>
  </si>
  <si>
    <t>Megyei, fővárosi önkormányzatok feladatai</t>
  </si>
  <si>
    <t>00 09 01 01 00 04</t>
  </si>
  <si>
    <t>Lakott külterülettel kapcsolatos feladatok</t>
  </si>
  <si>
    <t>00 09 01 02 00 01</t>
  </si>
  <si>
    <t>Lakossági települési folyékony hulladék ártalmatlanítása</t>
  </si>
  <si>
    <t>00 09 01 02 00 02</t>
  </si>
  <si>
    <t>A társadalmi-gazdasági és infrastruktúrális szempontból elmaradott, illetve súlyos foglalkoztatási gondokkal kűzdő települési önkormányzatok feladatai</t>
  </si>
  <si>
    <t>00 09 01 02 00 03</t>
  </si>
  <si>
    <t>Üdülőhelyi feladatok</t>
  </si>
  <si>
    <t>00 09 01 02 00 04</t>
  </si>
  <si>
    <t>Pénzbeli szociális juttatások</t>
  </si>
  <si>
    <t>00 09 01 03 00 01</t>
  </si>
  <si>
    <t>00 09 01 03 00 02</t>
  </si>
  <si>
    <t>Szociális és gyermekjóléti alapszolgáltatás feladatai</t>
  </si>
  <si>
    <t>00 09 01 03 00 03</t>
  </si>
  <si>
    <t>Szociális és gyermekvédelmi bentlakásos és átmeneti elhelyezés</t>
  </si>
  <si>
    <t>00 09 01 03 00 04</t>
  </si>
  <si>
    <t>Hajléktalanok átmeneti intézményei</t>
  </si>
  <si>
    <t>00 09 01 03 00 05</t>
  </si>
  <si>
    <t>Gyermekek napközbeni ellátása</t>
  </si>
  <si>
    <t>00 09 01 03 00 06</t>
  </si>
  <si>
    <t>Közoktatási alaphozzájárulások</t>
  </si>
  <si>
    <t>00 09 01 03 00 07</t>
  </si>
  <si>
    <t>Közoktatási kiegészítő hozzájárulások</t>
  </si>
  <si>
    <t>0 0 0 0 0 0</t>
  </si>
  <si>
    <t>Helyi közművelődési és közgyűjteményi feladatok</t>
  </si>
  <si>
    <t>Ö s s z e s e n   :</t>
  </si>
  <si>
    <t>00 09 01 04 00 01</t>
  </si>
  <si>
    <t>00 09 01 04 00 02</t>
  </si>
  <si>
    <t>00 09 01 05 00 01</t>
  </si>
  <si>
    <t>00 09 01 06 00 01</t>
  </si>
  <si>
    <t>00 09 01 07 00 01</t>
  </si>
  <si>
    <t>00 09 01 08 00 01</t>
  </si>
  <si>
    <t>00 09 01 18 00 01</t>
  </si>
  <si>
    <t>00 09 01 19 00 01</t>
  </si>
  <si>
    <t>00 09 01 19 00 02</t>
  </si>
  <si>
    <t>00 09 05 03 00 01</t>
  </si>
  <si>
    <t>00 09 05 03 00 02</t>
  </si>
  <si>
    <t>00 09 05 03 00 03</t>
  </si>
  <si>
    <t>00 09 05 03 00 04</t>
  </si>
  <si>
    <t>00 09 05 03 00 05</t>
  </si>
  <si>
    <t>00 09 05 03 00 06</t>
  </si>
  <si>
    <t>00 09 05 03 00 07</t>
  </si>
  <si>
    <t>00 09 05 03 00 08</t>
  </si>
  <si>
    <t>00 09 05 04 00 01</t>
  </si>
  <si>
    <t>00 09 99 99 97 01</t>
  </si>
  <si>
    <t>00 09 99 99 97 02</t>
  </si>
  <si>
    <t>00 09 99 99 97 03</t>
  </si>
  <si>
    <t>00 09 99 99 97 04</t>
  </si>
  <si>
    <t>00 09 99 99 97 05</t>
  </si>
  <si>
    <t>00 09 99 99 97 06</t>
  </si>
  <si>
    <t>2010. év            összeg Ft</t>
  </si>
  <si>
    <t>-</t>
  </si>
  <si>
    <t>2011. év            összeg Ft</t>
  </si>
  <si>
    <t>Normatív hozzájárulások alakulása a  2009., a 2010., a 2011. és a 2012. években</t>
  </si>
  <si>
    <t>2012. év            összeg Ft</t>
  </si>
  <si>
    <t xml:space="preserve">Gyermek- és ifjúságvédelemmel összefüggő juttatások, szolgáltatások </t>
  </si>
  <si>
    <t>Kötöt  felhazsnálású támogatások</t>
  </si>
  <si>
    <r>
      <t xml:space="preserve"> </t>
    </r>
    <r>
      <rPr>
        <sz val="14"/>
        <rFont val="Times New Roman"/>
        <family val="1"/>
      </rPr>
      <t xml:space="preserve"> 1. számú  melléklet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</si>
</sst>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u val="single"/>
      <sz val="12"/>
      <name val="Arial"/>
      <family val="2"/>
    </font>
    <font>
      <sz val="12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" fontId="1" fillId="0" borderId="0" xfId="17" applyNumberFormat="1" applyFont="1" applyFill="1" applyBorder="1" applyAlignment="1">
      <alignment vertical="center"/>
      <protection/>
    </xf>
    <xf numFmtId="3" fontId="1" fillId="0" borderId="0" xfId="17" applyNumberFormat="1" applyFont="1" applyFill="1" applyBorder="1" applyAlignment="1">
      <alignment horizontal="right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vertical="center"/>
      <protection/>
    </xf>
    <xf numFmtId="3" fontId="1" fillId="0" borderId="0" xfId="20" applyNumberFormat="1" applyFont="1" applyBorder="1" applyAlignment="1">
      <alignment vertical="center"/>
      <protection/>
    </xf>
    <xf numFmtId="0" fontId="2" fillId="0" borderId="3" xfId="20" applyFont="1" applyBorder="1" applyAlignment="1">
      <alignment horizontal="left" vertical="center" indent="1"/>
      <protection/>
    </xf>
    <xf numFmtId="3" fontId="2" fillId="0" borderId="1" xfId="17" applyNumberFormat="1" applyFont="1" applyBorder="1" applyAlignment="1">
      <alignment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2" xfId="19" applyFont="1" applyBorder="1" applyAlignment="1">
      <alignment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4" fillId="0" borderId="0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0" xfId="17" applyFont="1" applyBorder="1" applyAlignment="1">
      <alignment vertical="center"/>
      <protection/>
    </xf>
    <xf numFmtId="0" fontId="1" fillId="0" borderId="5" xfId="17" applyFont="1" applyBorder="1" applyAlignment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5" xfId="17" applyFont="1" applyBorder="1" applyAlignment="1">
      <alignment horizontal="center" vertical="center"/>
      <protection/>
    </xf>
    <xf numFmtId="3" fontId="1" fillId="0" borderId="6" xfId="17" applyNumberFormat="1" applyFont="1" applyFill="1" applyBorder="1" applyAlignment="1">
      <alignment vertical="center"/>
      <protection/>
    </xf>
    <xf numFmtId="0" fontId="1" fillId="0" borderId="7" xfId="20" applyFont="1" applyBorder="1" applyAlignment="1">
      <alignment horizontal="left" vertical="center" indent="1"/>
      <protection/>
    </xf>
    <xf numFmtId="0" fontId="1" fillId="0" borderId="8" xfId="20" applyFont="1" applyBorder="1" applyAlignment="1">
      <alignment horizontal="center" vertical="center"/>
      <protection/>
    </xf>
    <xf numFmtId="0" fontId="1" fillId="0" borderId="8" xfId="20" applyFont="1" applyBorder="1" applyAlignment="1">
      <alignment horizontal="left" vertical="center"/>
      <protection/>
    </xf>
    <xf numFmtId="0" fontId="8" fillId="0" borderId="8" xfId="18" applyFont="1" applyBorder="1" applyAlignment="1">
      <alignment horizontal="center" vertical="center"/>
      <protection/>
    </xf>
    <xf numFmtId="0" fontId="8" fillId="0" borderId="8" xfId="18" applyFont="1" applyBorder="1" applyAlignment="1">
      <alignment horizontal="left" vertical="center"/>
      <protection/>
    </xf>
    <xf numFmtId="0" fontId="1" fillId="0" borderId="8" xfId="20" applyFont="1" applyBorder="1" applyAlignment="1">
      <alignment vertical="center"/>
      <protection/>
    </xf>
    <xf numFmtId="3" fontId="1" fillId="0" borderId="8" xfId="20" applyNumberFormat="1" applyFont="1" applyBorder="1" applyAlignment="1">
      <alignment vertical="center"/>
      <protection/>
    </xf>
    <xf numFmtId="3" fontId="1" fillId="0" borderId="9" xfId="17" applyNumberFormat="1" applyFont="1" applyBorder="1" applyAlignment="1">
      <alignment vertical="center"/>
      <protection/>
    </xf>
    <xf numFmtId="0" fontId="8" fillId="0" borderId="8" xfId="18" applyFont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" fillId="0" borderId="11" xfId="20" applyFont="1" applyBorder="1" applyAlignment="1">
      <alignment horizontal="left" vertical="center" indent="1"/>
      <protection/>
    </xf>
    <xf numFmtId="0" fontId="1" fillId="0" borderId="12" xfId="20" applyFont="1" applyBorder="1" applyAlignment="1">
      <alignment horizontal="center" vertical="center"/>
      <protection/>
    </xf>
    <xf numFmtId="0" fontId="1" fillId="0" borderId="12" xfId="20" applyFont="1" applyBorder="1" applyAlignment="1">
      <alignment horizontal="left" vertical="center"/>
      <protection/>
    </xf>
    <xf numFmtId="0" fontId="8" fillId="0" borderId="12" xfId="18" applyFont="1" applyBorder="1" applyAlignment="1">
      <alignment horizontal="center" vertical="center"/>
      <protection/>
    </xf>
    <xf numFmtId="0" fontId="8" fillId="0" borderId="12" xfId="18" applyFont="1" applyBorder="1" applyAlignment="1">
      <alignment vertical="center"/>
      <protection/>
    </xf>
    <xf numFmtId="0" fontId="1" fillId="0" borderId="12" xfId="20" applyFont="1" applyBorder="1" applyAlignment="1">
      <alignment vertical="center"/>
      <protection/>
    </xf>
    <xf numFmtId="3" fontId="1" fillId="0" borderId="13" xfId="17" applyNumberFormat="1" applyFont="1" applyBorder="1" applyAlignment="1">
      <alignment vertical="center"/>
      <protection/>
    </xf>
    <xf numFmtId="0" fontId="1" fillId="0" borderId="4" xfId="20" applyFont="1" applyBorder="1" applyAlignment="1">
      <alignment horizontal="left" vertical="center"/>
      <protection/>
    </xf>
    <xf numFmtId="0" fontId="8" fillId="0" borderId="4" xfId="18" applyFont="1" applyBorder="1" applyAlignment="1">
      <alignment horizontal="center" vertical="center"/>
      <protection/>
    </xf>
    <xf numFmtId="0" fontId="8" fillId="0" borderId="4" xfId="18" applyFont="1" applyBorder="1" applyAlignment="1">
      <alignment vertical="center"/>
      <protection/>
    </xf>
    <xf numFmtId="0" fontId="1" fillId="0" borderId="4" xfId="20" applyFont="1" applyBorder="1" applyAlignment="1">
      <alignment vertical="center"/>
      <protection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1" fillId="0" borderId="9" xfId="17" applyNumberFormat="1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3" fontId="2" fillId="0" borderId="14" xfId="17" applyNumberFormat="1" applyFont="1" applyBorder="1" applyAlignment="1">
      <alignment vertical="center"/>
      <protection/>
    </xf>
    <xf numFmtId="0" fontId="1" fillId="0" borderId="1" xfId="17" applyFont="1" applyBorder="1" applyAlignment="1">
      <alignment horizontal="center" vertical="center"/>
      <protection/>
    </xf>
    <xf numFmtId="0" fontId="1" fillId="0" borderId="15" xfId="17" applyFont="1" applyBorder="1" applyAlignment="1">
      <alignment horizontal="center" vertical="center"/>
      <protection/>
    </xf>
    <xf numFmtId="0" fontId="1" fillId="0" borderId="16" xfId="20" applyFont="1" applyBorder="1" applyAlignment="1">
      <alignment horizontal="center" vertical="center"/>
      <protection/>
    </xf>
    <xf numFmtId="0" fontId="1" fillId="0" borderId="16" xfId="20" applyFont="1" applyBorder="1" applyAlignment="1">
      <alignment horizontal="left" vertical="center"/>
      <protection/>
    </xf>
    <xf numFmtId="0" fontId="1" fillId="0" borderId="16" xfId="20" applyFont="1" applyBorder="1" applyAlignment="1">
      <alignment vertical="center"/>
      <protection/>
    </xf>
    <xf numFmtId="3" fontId="1" fillId="0" borderId="16" xfId="20" applyNumberFormat="1" applyFont="1" applyBorder="1" applyAlignment="1">
      <alignment vertical="center"/>
      <protection/>
    </xf>
    <xf numFmtId="3" fontId="1" fillId="0" borderId="17" xfId="17" applyNumberFormat="1" applyFont="1" applyFill="1" applyBorder="1" applyAlignment="1">
      <alignment vertical="center"/>
      <protection/>
    </xf>
    <xf numFmtId="0" fontId="1" fillId="0" borderId="18" xfId="20" applyFont="1" applyBorder="1" applyAlignment="1">
      <alignment horizontal="left" vertical="center" indent="1"/>
      <protection/>
    </xf>
    <xf numFmtId="3" fontId="1" fillId="0" borderId="9" xfId="17" applyNumberFormat="1" applyFont="1" applyBorder="1" applyAlignment="1">
      <alignment horizontal="right" vertical="center"/>
      <protection/>
    </xf>
    <xf numFmtId="3" fontId="1" fillId="0" borderId="0" xfId="17" applyNumberFormat="1" applyFont="1" applyBorder="1" applyAlignment="1">
      <alignment vertical="center"/>
      <protection/>
    </xf>
    <xf numFmtId="3" fontId="2" fillId="0" borderId="0" xfId="17" applyNumberFormat="1" applyFont="1" applyBorder="1" applyAlignment="1">
      <alignment vertical="center"/>
      <protection/>
    </xf>
    <xf numFmtId="3" fontId="1" fillId="0" borderId="13" xfId="17" applyNumberFormat="1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left" vertical="center" indent="1"/>
      <protection/>
    </xf>
    <xf numFmtId="3" fontId="1" fillId="0" borderId="14" xfId="17" applyNumberFormat="1" applyFont="1" applyBorder="1" applyAlignment="1">
      <alignment vertical="center"/>
      <protection/>
    </xf>
    <xf numFmtId="3" fontId="1" fillId="0" borderId="1" xfId="17" applyNumberFormat="1" applyFont="1" applyBorder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left" vertical="center" indent="1"/>
      <protection/>
    </xf>
  </cellXfs>
  <cellStyles count="10">
    <cellStyle name="Normal" xfId="0"/>
    <cellStyle name="Comma" xfId="15"/>
    <cellStyle name="Comma [0]" xfId="16"/>
    <cellStyle name="Normál_adat_2006_e_cs" xfId="17"/>
    <cellStyle name="Normál_kozlo" xfId="18"/>
    <cellStyle name="Normál_LEM_1_2006_bele" xfId="19"/>
    <cellStyle name="Normál_város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97"/>
  <sheetViews>
    <sheetView tabSelected="1" view="pageBreakPreview" zoomScale="75" zoomScaleSheetLayoutView="75" workbookViewId="0" topLeftCell="D1">
      <selection activeCell="W1" sqref="W1"/>
    </sheetView>
  </sheetViews>
  <sheetFormatPr defaultColWidth="9.140625" defaultRowHeight="12.75"/>
  <cols>
    <col min="1" max="3" width="3.00390625" style="12" customWidth="1"/>
    <col min="4" max="4" width="3.8515625" style="12" customWidth="1"/>
    <col min="5" max="5" width="9.00390625" style="64" customWidth="1"/>
    <col min="6" max="6" width="10.57421875" style="12" customWidth="1"/>
    <col min="7" max="7" width="9.421875" style="12" customWidth="1"/>
    <col min="8" max="10" width="11.7109375" style="12" customWidth="1"/>
    <col min="11" max="11" width="12.140625" style="12" customWidth="1"/>
    <col min="12" max="12" width="3.140625" style="12" hidden="1" customWidth="1"/>
    <col min="13" max="16" width="2.7109375" style="12" hidden="1" customWidth="1"/>
    <col min="17" max="17" width="3.7109375" style="12" hidden="1" customWidth="1"/>
    <col min="18" max="18" width="5.7109375" style="12" hidden="1" customWidth="1"/>
    <col min="19" max="19" width="3.57421875" style="12" hidden="1" customWidth="1"/>
    <col min="20" max="20" width="18.57421875" style="21" customWidth="1"/>
    <col min="21" max="21" width="18.421875" style="12" customWidth="1"/>
    <col min="22" max="22" width="18.421875" style="18" customWidth="1"/>
    <col min="23" max="23" width="18.28125" style="12" customWidth="1"/>
    <col min="24" max="24" width="16.7109375" style="12" customWidth="1"/>
    <col min="25" max="25" width="16.57421875" style="12" customWidth="1"/>
    <col min="26" max="74" width="9.140625" style="12" customWidth="1"/>
    <col min="75" max="75" width="29.140625" style="12" customWidth="1"/>
    <col min="76" max="16384" width="9.140625" style="12" customWidth="1"/>
  </cols>
  <sheetData>
    <row r="1" spans="1:23" ht="27" customHeight="1">
      <c r="A1" s="92"/>
      <c r="B1" s="92"/>
      <c r="C1" s="92"/>
      <c r="D1" s="92"/>
      <c r="E1" s="92"/>
      <c r="F1" s="93"/>
      <c r="G1" s="93"/>
      <c r="H1" s="93"/>
      <c r="I1" s="93"/>
      <c r="J1" s="93"/>
      <c r="K1" s="93"/>
      <c r="L1" s="10"/>
      <c r="M1" s="92"/>
      <c r="N1" s="92"/>
      <c r="O1" s="92"/>
      <c r="P1" s="92"/>
      <c r="Q1" s="92"/>
      <c r="R1" s="92"/>
      <c r="S1" s="11"/>
      <c r="T1" s="1"/>
      <c r="U1" s="1"/>
      <c r="V1" s="2"/>
      <c r="W1" s="2" t="s">
        <v>66</v>
      </c>
    </row>
    <row r="2" spans="1:23" ht="21" customHeight="1">
      <c r="A2" s="92"/>
      <c r="B2" s="92"/>
      <c r="C2" s="92"/>
      <c r="D2" s="92"/>
      <c r="E2" s="92"/>
      <c r="F2" s="9"/>
      <c r="G2" s="9"/>
      <c r="H2" s="9"/>
      <c r="I2" s="9"/>
      <c r="J2" s="9"/>
      <c r="K2" s="9"/>
      <c r="L2" s="10"/>
      <c r="M2" s="13"/>
      <c r="N2" s="10"/>
      <c r="O2" s="10"/>
      <c r="P2" s="10"/>
      <c r="Q2" s="13"/>
      <c r="R2" s="13"/>
      <c r="S2" s="14"/>
      <c r="T2" s="15"/>
      <c r="U2" s="10"/>
      <c r="V2" s="16"/>
      <c r="W2" s="17"/>
    </row>
    <row r="3" spans="1:23" ht="27" customHeight="1">
      <c r="A3" s="91" t="s">
        <v>62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15" customHeight="1">
      <c r="A4" s="19"/>
      <c r="B4" s="19"/>
      <c r="C4" s="19"/>
      <c r="D4" s="19"/>
      <c r="E4" s="19"/>
      <c r="F4" s="19"/>
      <c r="G4" s="19"/>
      <c r="H4" s="20"/>
      <c r="W4" s="2"/>
    </row>
    <row r="5" spans="1:23" ht="24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W5" s="16"/>
    </row>
    <row r="6" spans="4:75" ht="15" customHeight="1" thickBot="1">
      <c r="D6" s="10"/>
      <c r="E6" s="24"/>
      <c r="W6" s="18"/>
      <c r="BW6" s="12" t="e">
        <v>#REF!</v>
      </c>
    </row>
    <row r="7" spans="1:23" ht="45" customHeight="1" thickBot="1">
      <c r="A7" s="95" t="s">
        <v>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3" t="s">
        <v>1</v>
      </c>
      <c r="U7" s="3" t="s">
        <v>59</v>
      </c>
      <c r="V7" s="3" t="s">
        <v>61</v>
      </c>
      <c r="W7" s="3" t="s">
        <v>63</v>
      </c>
    </row>
    <row r="8" spans="1:23" ht="21" customHeight="1" thickBot="1">
      <c r="A8" s="74"/>
      <c r="B8" s="8"/>
      <c r="C8" s="8"/>
      <c r="D8" s="8"/>
      <c r="E8" s="8"/>
      <c r="F8" s="8"/>
      <c r="G8" s="8"/>
      <c r="H8" s="8"/>
      <c r="I8" s="8"/>
      <c r="J8" s="97"/>
      <c r="K8" s="97"/>
      <c r="L8" s="97"/>
      <c r="M8" s="97"/>
      <c r="N8" s="8"/>
      <c r="O8" s="8"/>
      <c r="P8" s="8"/>
      <c r="Q8" s="8"/>
      <c r="R8" s="8"/>
      <c r="S8" s="8"/>
      <c r="T8" s="76"/>
      <c r="U8" s="76"/>
      <c r="V8" s="76"/>
      <c r="W8" s="76"/>
    </row>
    <row r="9" spans="1:23" ht="9" customHeight="1" hidden="1">
      <c r="A9" s="25"/>
      <c r="B9" s="26"/>
      <c r="C9" s="27"/>
      <c r="D9" s="27"/>
      <c r="E9" s="27"/>
      <c r="F9" s="27"/>
      <c r="G9" s="27"/>
      <c r="H9" s="27"/>
      <c r="I9" s="27"/>
      <c r="J9" s="28"/>
      <c r="K9" s="28"/>
      <c r="L9" s="28"/>
      <c r="M9" s="28"/>
      <c r="N9" s="29"/>
      <c r="O9" s="30"/>
      <c r="P9" s="31"/>
      <c r="Q9" s="30"/>
      <c r="R9" s="30"/>
      <c r="S9" s="30"/>
      <c r="T9" s="32"/>
      <c r="U9" s="18"/>
      <c r="W9" s="18"/>
    </row>
    <row r="10" spans="1:23" ht="21" customHeight="1" hidden="1">
      <c r="A10" s="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3"/>
      <c r="Q10" s="5"/>
      <c r="R10" s="28"/>
      <c r="S10" s="28"/>
      <c r="T10" s="32"/>
      <c r="U10" s="3"/>
      <c r="V10" s="3"/>
      <c r="W10" s="3"/>
    </row>
    <row r="11" spans="1:23" ht="9" customHeight="1" hidden="1">
      <c r="A11" s="34"/>
      <c r="B11" s="33"/>
      <c r="C11" s="5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3"/>
      <c r="Q11" s="5"/>
      <c r="R11" s="28"/>
      <c r="S11" s="28"/>
      <c r="T11" s="35"/>
      <c r="U11" s="77"/>
      <c r="V11" s="77"/>
      <c r="W11" s="77"/>
    </row>
    <row r="12" spans="1:75" ht="27" customHeight="1">
      <c r="A12" s="83" t="s">
        <v>2</v>
      </c>
      <c r="B12" s="78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8"/>
      <c r="Q12" s="81"/>
      <c r="R12" s="80"/>
      <c r="S12" s="80"/>
      <c r="T12" s="82">
        <v>66041961</v>
      </c>
      <c r="U12" s="82">
        <v>86195872</v>
      </c>
      <c r="V12" s="82">
        <v>125223000</v>
      </c>
      <c r="W12" s="82">
        <v>185832198</v>
      </c>
      <c r="X12" s="18"/>
      <c r="BW12" s="12" t="s">
        <v>3</v>
      </c>
    </row>
    <row r="13" spans="1:75" ht="27" customHeight="1">
      <c r="A13" s="37" t="s">
        <v>4</v>
      </c>
      <c r="B13" s="38"/>
      <c r="C13" s="39"/>
      <c r="D13" s="40"/>
      <c r="E13" s="40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38"/>
      <c r="Q13" s="43"/>
      <c r="R13" s="42"/>
      <c r="S13" s="42"/>
      <c r="T13" s="44">
        <v>73923736</v>
      </c>
      <c r="U13" s="44">
        <v>61560220</v>
      </c>
      <c r="V13" s="44">
        <f>3000000+18869568+12927200+4872504+21076983</f>
        <v>60746255</v>
      </c>
      <c r="W13" s="44">
        <f>3000000+19106928+10324600+4878720+24361808</f>
        <v>61672056</v>
      </c>
      <c r="X13" s="18"/>
      <c r="BW13" s="12" t="s">
        <v>5</v>
      </c>
    </row>
    <row r="14" spans="1:75" ht="24.75" customHeight="1" hidden="1" thickBot="1">
      <c r="A14" s="37" t="s">
        <v>6</v>
      </c>
      <c r="B14" s="38"/>
      <c r="C14" s="39"/>
      <c r="D14" s="40"/>
      <c r="E14" s="40"/>
      <c r="F14" s="45"/>
      <c r="G14" s="42"/>
      <c r="H14" s="42"/>
      <c r="I14" s="42"/>
      <c r="J14" s="42"/>
      <c r="K14" s="42"/>
      <c r="L14" s="42"/>
      <c r="M14" s="42"/>
      <c r="N14" s="42"/>
      <c r="O14" s="42"/>
      <c r="P14" s="38"/>
      <c r="Q14" s="43"/>
      <c r="R14" s="42"/>
      <c r="S14" s="42"/>
      <c r="T14" s="44"/>
      <c r="U14" s="35"/>
      <c r="V14" s="35"/>
      <c r="W14" s="35"/>
      <c r="X14" s="18"/>
      <c r="BW14" s="12" t="s">
        <v>7</v>
      </c>
    </row>
    <row r="15" spans="1:75" ht="24.75" customHeight="1" hidden="1" thickTop="1">
      <c r="A15" s="37" t="s">
        <v>8</v>
      </c>
      <c r="B15" s="38"/>
      <c r="C15" s="39"/>
      <c r="D15" s="40"/>
      <c r="E15" s="40"/>
      <c r="F15" s="45"/>
      <c r="G15" s="42"/>
      <c r="H15" s="42"/>
      <c r="I15" s="42"/>
      <c r="J15" s="42"/>
      <c r="K15" s="42"/>
      <c r="L15" s="42"/>
      <c r="M15" s="42"/>
      <c r="N15" s="42"/>
      <c r="O15" s="42"/>
      <c r="P15" s="38"/>
      <c r="Q15" s="43"/>
      <c r="R15" s="42"/>
      <c r="S15" s="42"/>
      <c r="T15" s="44"/>
      <c r="U15" s="36"/>
      <c r="V15" s="36"/>
      <c r="W15" s="36"/>
      <c r="X15" s="18"/>
      <c r="BW15" s="12" t="s">
        <v>9</v>
      </c>
    </row>
    <row r="16" spans="1:75" ht="27" customHeight="1">
      <c r="A16" s="37" t="s">
        <v>10</v>
      </c>
      <c r="B16" s="38"/>
      <c r="C16" s="39"/>
      <c r="D16" s="40"/>
      <c r="E16" s="40"/>
      <c r="F16" s="45"/>
      <c r="G16" s="42"/>
      <c r="H16" s="42"/>
      <c r="I16" s="42"/>
      <c r="J16" s="42"/>
      <c r="K16" s="42"/>
      <c r="L16" s="42"/>
      <c r="M16" s="42"/>
      <c r="N16" s="42"/>
      <c r="O16" s="42"/>
      <c r="P16" s="38"/>
      <c r="Q16" s="43"/>
      <c r="R16" s="42"/>
      <c r="S16" s="42"/>
      <c r="T16" s="44">
        <v>2874928</v>
      </c>
      <c r="U16" s="44">
        <v>553744</v>
      </c>
      <c r="V16" s="44">
        <v>553744</v>
      </c>
      <c r="W16" s="44">
        <v>598148</v>
      </c>
      <c r="X16" s="18"/>
      <c r="BW16" s="12" t="s">
        <v>11</v>
      </c>
    </row>
    <row r="17" spans="1:75" ht="24.75" customHeight="1" hidden="1">
      <c r="A17" s="37" t="s">
        <v>12</v>
      </c>
      <c r="B17" s="38"/>
      <c r="C17" s="39"/>
      <c r="D17" s="40"/>
      <c r="E17" s="40"/>
      <c r="F17" s="45"/>
      <c r="G17" s="42"/>
      <c r="H17" s="42"/>
      <c r="I17" s="42"/>
      <c r="J17" s="42"/>
      <c r="K17" s="42"/>
      <c r="L17" s="42"/>
      <c r="M17" s="42"/>
      <c r="N17" s="42"/>
      <c r="O17" s="42"/>
      <c r="P17" s="38"/>
      <c r="Q17" s="43"/>
      <c r="R17" s="42"/>
      <c r="S17" s="42"/>
      <c r="T17" s="44"/>
      <c r="U17" s="44"/>
      <c r="V17" s="44"/>
      <c r="W17" s="44"/>
      <c r="X17" s="18"/>
      <c r="BW17" s="12" t="s">
        <v>13</v>
      </c>
    </row>
    <row r="18" spans="1:75" ht="24.75" customHeight="1" hidden="1">
      <c r="A18" s="37" t="s">
        <v>14</v>
      </c>
      <c r="B18" s="38"/>
      <c r="C18" s="39"/>
      <c r="D18" s="40"/>
      <c r="E18" s="40"/>
      <c r="F18" s="45"/>
      <c r="G18" s="42"/>
      <c r="H18" s="42"/>
      <c r="I18" s="42"/>
      <c r="J18" s="42"/>
      <c r="K18" s="42"/>
      <c r="L18" s="42"/>
      <c r="M18" s="42"/>
      <c r="N18" s="42"/>
      <c r="O18" s="42"/>
      <c r="P18" s="38"/>
      <c r="Q18" s="42"/>
      <c r="R18" s="42"/>
      <c r="S18" s="42"/>
      <c r="T18" s="44"/>
      <c r="U18" s="44"/>
      <c r="V18" s="44"/>
      <c r="W18" s="44"/>
      <c r="X18" s="18"/>
      <c r="BW18" s="12" t="s">
        <v>15</v>
      </c>
    </row>
    <row r="19" spans="1:75" s="47" customFormat="1" ht="24.75" customHeight="1" hidden="1" thickBot="1">
      <c r="A19" s="37" t="s">
        <v>16</v>
      </c>
      <c r="B19" s="38"/>
      <c r="C19" s="39"/>
      <c r="D19" s="40"/>
      <c r="E19" s="40"/>
      <c r="F19" s="45"/>
      <c r="G19" s="42"/>
      <c r="H19" s="42"/>
      <c r="I19" s="42"/>
      <c r="J19" s="42"/>
      <c r="K19" s="42"/>
      <c r="L19" s="42"/>
      <c r="M19" s="42"/>
      <c r="N19" s="42"/>
      <c r="O19" s="42"/>
      <c r="P19" s="38"/>
      <c r="Q19" s="42"/>
      <c r="R19" s="42"/>
      <c r="S19" s="42"/>
      <c r="T19" s="44"/>
      <c r="U19" s="44"/>
      <c r="V19" s="44"/>
      <c r="W19" s="44"/>
      <c r="X19" s="18"/>
      <c r="Y19" s="46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W19" s="12" t="s">
        <v>17</v>
      </c>
    </row>
    <row r="20" spans="1:75" ht="27" customHeight="1">
      <c r="A20" s="37" t="s">
        <v>18</v>
      </c>
      <c r="B20" s="38"/>
      <c r="C20" s="39"/>
      <c r="D20" s="40"/>
      <c r="E20" s="40"/>
      <c r="F20" s="45"/>
      <c r="G20" s="42"/>
      <c r="H20" s="42"/>
      <c r="I20" s="42"/>
      <c r="J20" s="42"/>
      <c r="K20" s="42"/>
      <c r="L20" s="42"/>
      <c r="M20" s="42"/>
      <c r="N20" s="42"/>
      <c r="O20" s="42"/>
      <c r="P20" s="38"/>
      <c r="Q20" s="42"/>
      <c r="R20" s="42"/>
      <c r="S20" s="42"/>
      <c r="T20" s="44">
        <v>384764800</v>
      </c>
      <c r="U20" s="44">
        <v>389155200</v>
      </c>
      <c r="V20" s="44">
        <v>375617853</v>
      </c>
      <c r="W20" s="44">
        <f>174240000</f>
        <v>174240000</v>
      </c>
      <c r="X20" s="18"/>
      <c r="Y20" s="48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W20" s="12" t="s">
        <v>19</v>
      </c>
    </row>
    <row r="21" spans="1:75" ht="27" customHeight="1">
      <c r="A21" s="37" t="s">
        <v>16</v>
      </c>
      <c r="B21" s="38"/>
      <c r="C21" s="39"/>
      <c r="D21" s="40"/>
      <c r="E21" s="40"/>
      <c r="F21" s="45"/>
      <c r="G21" s="42"/>
      <c r="H21" s="42"/>
      <c r="I21" s="42"/>
      <c r="J21" s="42"/>
      <c r="K21" s="42"/>
      <c r="L21" s="42"/>
      <c r="M21" s="42"/>
      <c r="N21" s="42"/>
      <c r="O21" s="42"/>
      <c r="P21" s="38"/>
      <c r="Q21" s="42"/>
      <c r="R21" s="42"/>
      <c r="S21" s="42"/>
      <c r="T21" s="73" t="s">
        <v>60</v>
      </c>
      <c r="U21" s="73" t="s">
        <v>60</v>
      </c>
      <c r="V21" s="84">
        <v>54849000</v>
      </c>
      <c r="W21" s="84">
        <v>54849000</v>
      </c>
      <c r="X21" s="18"/>
      <c r="Y21" s="48"/>
      <c r="Z21" s="49"/>
      <c r="BW21" s="12" t="s">
        <v>20</v>
      </c>
    </row>
    <row r="22" spans="1:75" ht="27" customHeight="1">
      <c r="A22" s="37" t="s">
        <v>21</v>
      </c>
      <c r="B22" s="38"/>
      <c r="C22" s="39"/>
      <c r="D22" s="40"/>
      <c r="E22" s="40"/>
      <c r="F22" s="45"/>
      <c r="G22" s="42"/>
      <c r="H22" s="42"/>
      <c r="I22" s="42"/>
      <c r="J22" s="42"/>
      <c r="K22" s="42"/>
      <c r="L22" s="42"/>
      <c r="M22" s="42"/>
      <c r="N22" s="42"/>
      <c r="O22" s="42"/>
      <c r="P22" s="38"/>
      <c r="Q22" s="42"/>
      <c r="R22" s="42"/>
      <c r="S22" s="42"/>
      <c r="T22" s="44">
        <v>134390556</v>
      </c>
      <c r="U22" s="44">
        <v>115755599</v>
      </c>
      <c r="V22" s="44">
        <f>24549053+24549053+2099400+35153600+18434880+8769420+5678400</f>
        <v>119233806</v>
      </c>
      <c r="W22" s="44">
        <f>24580258+24580258+2099400+30780160+17106240+8858000+7300800</f>
        <v>115305116</v>
      </c>
      <c r="X22" s="18"/>
      <c r="Y22" s="49"/>
      <c r="BW22" s="12" t="s">
        <v>22</v>
      </c>
    </row>
    <row r="23" spans="1:75" ht="27" customHeight="1">
      <c r="A23" s="37" t="s">
        <v>23</v>
      </c>
      <c r="B23" s="38"/>
      <c r="C23" s="39"/>
      <c r="D23" s="40"/>
      <c r="E23" s="40"/>
      <c r="F23" s="45"/>
      <c r="G23" s="42"/>
      <c r="H23" s="42"/>
      <c r="I23" s="42"/>
      <c r="J23" s="42"/>
      <c r="K23" s="42"/>
      <c r="L23" s="42"/>
      <c r="M23" s="42"/>
      <c r="N23" s="42"/>
      <c r="O23" s="42"/>
      <c r="P23" s="38"/>
      <c r="Q23" s="42"/>
      <c r="R23" s="42"/>
      <c r="S23" s="42"/>
      <c r="T23" s="44">
        <v>4823000</v>
      </c>
      <c r="U23" s="44">
        <v>4449550</v>
      </c>
      <c r="V23" s="44">
        <v>5085200</v>
      </c>
      <c r="W23" s="44">
        <v>5085200</v>
      </c>
      <c r="X23" s="18"/>
      <c r="Y23" s="48"/>
      <c r="Z23" s="49"/>
      <c r="BW23" s="12" t="s">
        <v>24</v>
      </c>
    </row>
    <row r="24" spans="1:75" ht="24.75" customHeight="1" hidden="1">
      <c r="A24" s="37" t="s">
        <v>25</v>
      </c>
      <c r="B24" s="38"/>
      <c r="C24" s="39"/>
      <c r="D24" s="40"/>
      <c r="E24" s="40"/>
      <c r="F24" s="45"/>
      <c r="G24" s="42"/>
      <c r="H24" s="42"/>
      <c r="I24" s="42"/>
      <c r="J24" s="42"/>
      <c r="K24" s="42"/>
      <c r="L24" s="42"/>
      <c r="M24" s="42"/>
      <c r="N24" s="42"/>
      <c r="O24" s="42"/>
      <c r="P24" s="38"/>
      <c r="Q24" s="42"/>
      <c r="R24" s="42"/>
      <c r="S24" s="42"/>
      <c r="T24" s="44"/>
      <c r="U24" s="44"/>
      <c r="V24" s="44"/>
      <c r="W24" s="44"/>
      <c r="X24" s="18"/>
      <c r="Y24" s="48"/>
      <c r="Z24" s="49"/>
      <c r="BW24" s="12" t="s">
        <v>26</v>
      </c>
    </row>
    <row r="25" spans="1:75" ht="27" customHeight="1">
      <c r="A25" s="37" t="s">
        <v>27</v>
      </c>
      <c r="B25" s="38"/>
      <c r="C25" s="39"/>
      <c r="D25" s="40"/>
      <c r="E25" s="40"/>
      <c r="F25" s="45"/>
      <c r="G25" s="42"/>
      <c r="H25" s="42"/>
      <c r="I25" s="42"/>
      <c r="J25" s="42"/>
      <c r="K25" s="42"/>
      <c r="L25" s="42"/>
      <c r="M25" s="42"/>
      <c r="N25" s="42"/>
      <c r="O25" s="42"/>
      <c r="P25" s="38"/>
      <c r="Q25" s="42"/>
      <c r="R25" s="42"/>
      <c r="S25" s="42"/>
      <c r="T25" s="44">
        <v>93575950</v>
      </c>
      <c r="U25" s="44">
        <v>88144800</v>
      </c>
      <c r="V25" s="44">
        <f>116607600+408000</f>
        <v>117015600</v>
      </c>
      <c r="W25" s="44">
        <v>108702000</v>
      </c>
      <c r="X25" s="18"/>
      <c r="Y25" s="48"/>
      <c r="Z25" s="49"/>
      <c r="AA25" s="18"/>
      <c r="BW25" s="12" t="s">
        <v>28</v>
      </c>
    </row>
    <row r="26" spans="1:75" ht="27" customHeight="1">
      <c r="A26" s="37" t="s">
        <v>29</v>
      </c>
      <c r="B26" s="38"/>
      <c r="C26" s="39"/>
      <c r="D26" s="40"/>
      <c r="E26" s="40"/>
      <c r="F26" s="45"/>
      <c r="G26" s="42"/>
      <c r="H26" s="42"/>
      <c r="I26" s="42"/>
      <c r="J26" s="42"/>
      <c r="K26" s="42"/>
      <c r="L26" s="42"/>
      <c r="M26" s="42"/>
      <c r="N26" s="42"/>
      <c r="O26" s="42"/>
      <c r="P26" s="38"/>
      <c r="Q26" s="42"/>
      <c r="R26" s="42"/>
      <c r="S26" s="42"/>
      <c r="T26" s="44">
        <v>2073355333</v>
      </c>
      <c r="U26" s="44">
        <v>1889635002</v>
      </c>
      <c r="V26" s="44">
        <f>274480000+139433333+140843333+68306667+77706667+141783333+161210000+67131667+36973333+38696667+72458333+80291667+124236667+138023333+42300000+65095000+88046667+40106667+1566667+42143333+1566667+33840000+5483333+9243333+16841667+2585000+4778333</f>
        <v>1915171667</v>
      </c>
      <c r="W26" s="44">
        <f>278710000+140530000+144133333+74573333+78960000+146953333+156980000+70343333+34858333+41908333+78803333+78881667+126586667+171550000+62666667+89300000+82720000+3446667+41438333+1723333+35563333+5953333+9870000+17390000+2898333+5170000</f>
        <v>1981911664</v>
      </c>
      <c r="X26" s="18"/>
      <c r="Y26" s="44"/>
      <c r="BW26" s="12" t="s">
        <v>30</v>
      </c>
    </row>
    <row r="27" spans="1:75" ht="27.75" customHeight="1">
      <c r="A27" s="37" t="s">
        <v>31</v>
      </c>
      <c r="B27" s="38"/>
      <c r="C27" s="39"/>
      <c r="D27" s="40"/>
      <c r="E27" s="40"/>
      <c r="F27" s="45"/>
      <c r="G27" s="42"/>
      <c r="H27" s="42"/>
      <c r="I27" s="42"/>
      <c r="J27" s="42"/>
      <c r="K27" s="42"/>
      <c r="L27" s="42"/>
      <c r="M27" s="42"/>
      <c r="N27" s="42"/>
      <c r="O27" s="42"/>
      <c r="P27" s="38"/>
      <c r="Q27" s="42"/>
      <c r="R27" s="42"/>
      <c r="S27" s="42"/>
      <c r="T27" s="44">
        <v>151693399</v>
      </c>
      <c r="U27" s="44">
        <v>138249666</v>
      </c>
      <c r="V27" s="44">
        <f>6929067+3464533+6570667+2807467+1344000+1933867+1200000+9466667+5066667+17408000+8917333+10026667+4949333+36129533+1419733+2856000+13762000+6211800+3065100</f>
        <v>143528434</v>
      </c>
      <c r="W27" s="44">
        <f>9079467+4539733+6331733+2867200+3763200+2090667+1200000+9466667+4866667+16810667+8981333+9216000+4608000+2622000+6415800+3218100</f>
        <v>96077234</v>
      </c>
      <c r="X27" s="18"/>
      <c r="Y27" s="10"/>
      <c r="Z27" s="10"/>
      <c r="AA27" s="50"/>
      <c r="AB27" s="51"/>
      <c r="AC27" s="52"/>
      <c r="AD27" s="52"/>
      <c r="AE27" s="52"/>
      <c r="AF27" s="52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W27" s="12" t="s">
        <v>32</v>
      </c>
    </row>
    <row r="28" spans="1:75" ht="27" customHeight="1">
      <c r="A28" s="37" t="s">
        <v>64</v>
      </c>
      <c r="B28" s="38"/>
      <c r="C28" s="39"/>
      <c r="D28" s="40"/>
      <c r="E28" s="40"/>
      <c r="F28" s="45"/>
      <c r="G28" s="42"/>
      <c r="H28" s="42"/>
      <c r="I28" s="42"/>
      <c r="J28" s="42"/>
      <c r="L28" s="42"/>
      <c r="M28" s="42"/>
      <c r="N28" s="42"/>
      <c r="O28" s="42"/>
      <c r="P28" s="38"/>
      <c r="Q28" s="42"/>
      <c r="R28" s="42"/>
      <c r="S28" s="42"/>
      <c r="T28" s="44">
        <v>148320000</v>
      </c>
      <c r="U28" s="44">
        <v>157364000</v>
      </c>
      <c r="V28" s="44">
        <f>141916000+29772000</f>
        <v>171688000</v>
      </c>
      <c r="W28" s="44">
        <f>(46400000+23200000+4363800+2181900+6014667+3016000+476667+238333+31056000+9301833+4709250+267320+612000+149260000)-281097770</f>
        <v>0</v>
      </c>
      <c r="Y28" s="10"/>
      <c r="Z28" s="10"/>
      <c r="AA28" s="50"/>
      <c r="AB28" s="51"/>
      <c r="AC28" s="52"/>
      <c r="AD28" s="52"/>
      <c r="AE28" s="52"/>
      <c r="AF28" s="52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W28" s="12" t="s">
        <v>32</v>
      </c>
    </row>
    <row r="29" spans="1:75" ht="27" customHeight="1" thickBot="1">
      <c r="A29" s="53" t="s">
        <v>33</v>
      </c>
      <c r="B29" s="54"/>
      <c r="C29" s="55"/>
      <c r="D29" s="56"/>
      <c r="E29" s="56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4"/>
      <c r="Q29" s="58"/>
      <c r="R29" s="58"/>
      <c r="S29" s="58"/>
      <c r="T29" s="59">
        <v>91738304</v>
      </c>
      <c r="U29" s="87" t="s">
        <v>60</v>
      </c>
      <c r="V29" s="87"/>
      <c r="W29" s="87"/>
      <c r="Y29" s="44"/>
      <c r="Z29" s="10"/>
      <c r="AA29" s="50"/>
      <c r="AB29" s="51"/>
      <c r="AC29" s="52"/>
      <c r="AD29" s="52"/>
      <c r="AE29" s="52"/>
      <c r="AF29" s="52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W29" s="12" t="s">
        <v>32</v>
      </c>
    </row>
    <row r="30" spans="1:75" ht="27" customHeight="1" thickBot="1">
      <c r="A30" s="88" t="s">
        <v>65</v>
      </c>
      <c r="B30" s="8"/>
      <c r="C30" s="60"/>
      <c r="D30" s="61"/>
      <c r="E30" s="61"/>
      <c r="F30" s="62"/>
      <c r="G30" s="63"/>
      <c r="H30" s="63"/>
      <c r="I30" s="63"/>
      <c r="J30" s="63"/>
      <c r="K30" s="63"/>
      <c r="L30" s="63"/>
      <c r="M30" s="63"/>
      <c r="N30" s="63"/>
      <c r="O30" s="63"/>
      <c r="P30" s="8"/>
      <c r="Q30" s="63"/>
      <c r="R30" s="63"/>
      <c r="S30" s="63"/>
      <c r="T30" s="89"/>
      <c r="U30" s="90"/>
      <c r="V30" s="90">
        <v>91074933</v>
      </c>
      <c r="W30" s="90">
        <v>281097770</v>
      </c>
      <c r="Y30" s="10"/>
      <c r="Z30" s="10"/>
      <c r="AA30" s="50"/>
      <c r="AB30" s="51"/>
      <c r="AC30" s="52"/>
      <c r="AD30" s="52"/>
      <c r="AE30" s="52"/>
      <c r="AF30" s="52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W30" s="12" t="s">
        <v>32</v>
      </c>
    </row>
    <row r="31" spans="1:75" ht="30" customHeight="1" thickBot="1">
      <c r="A31" s="6" t="s">
        <v>34</v>
      </c>
      <c r="B31" s="8"/>
      <c r="C31" s="60"/>
      <c r="D31" s="61"/>
      <c r="E31" s="61"/>
      <c r="F31" s="62"/>
      <c r="G31" s="63"/>
      <c r="H31" s="63"/>
      <c r="I31" s="63"/>
      <c r="J31" s="63"/>
      <c r="K31" s="63"/>
      <c r="L31" s="63"/>
      <c r="M31" s="63"/>
      <c r="N31" s="63"/>
      <c r="O31" s="63"/>
      <c r="P31" s="8"/>
      <c r="Q31" s="63"/>
      <c r="R31" s="63"/>
      <c r="S31" s="63"/>
      <c r="T31" s="7">
        <f>SUM(T12:T30)</f>
        <v>3225501967</v>
      </c>
      <c r="U31" s="7">
        <f>SUM(U12:U30)</f>
        <v>2931063653</v>
      </c>
      <c r="V31" s="7">
        <f>SUM(V12:V30)</f>
        <v>3179787492</v>
      </c>
      <c r="W31" s="75">
        <f>SUM(W12:W30)</f>
        <v>3065370386</v>
      </c>
      <c r="Y31" s="10"/>
      <c r="Z31" s="10"/>
      <c r="AA31" s="50"/>
      <c r="AB31" s="51"/>
      <c r="AC31" s="52"/>
      <c r="AD31" s="52"/>
      <c r="AE31" s="52"/>
      <c r="AF31" s="52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W31" s="12" t="s">
        <v>32</v>
      </c>
    </row>
    <row r="32" spans="23:75" ht="9" customHeight="1">
      <c r="W32" s="85"/>
      <c r="BW32" s="12" t="s">
        <v>32</v>
      </c>
    </row>
    <row r="33" spans="1:75" s="66" customFormat="1" ht="21" customHeight="1">
      <c r="A33" s="12"/>
      <c r="B33" s="12"/>
      <c r="C33" s="12"/>
      <c r="D33" s="12"/>
      <c r="E33" s="6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65"/>
      <c r="U33" s="65"/>
      <c r="V33" s="65"/>
      <c r="W33" s="85"/>
      <c r="X33" s="12"/>
      <c r="AA33" s="22"/>
      <c r="AB33" s="67"/>
      <c r="AC33" s="68"/>
      <c r="AD33" s="68"/>
      <c r="AE33" s="68"/>
      <c r="AF33" s="68"/>
      <c r="BW33" s="12" t="s">
        <v>35</v>
      </c>
    </row>
    <row r="34" spans="1:75" s="66" customFormat="1" ht="21" customHeight="1">
      <c r="A34" s="12"/>
      <c r="B34" s="22"/>
      <c r="C34" s="12"/>
      <c r="D34" s="12"/>
      <c r="E34" s="6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/>
      <c r="U34" s="12"/>
      <c r="V34" s="18"/>
      <c r="W34" s="86"/>
      <c r="X34" s="12"/>
      <c r="Y34" s="69"/>
      <c r="Z34" s="69"/>
      <c r="AA34" s="68"/>
      <c r="AB34" s="68"/>
      <c r="AC34" s="68"/>
      <c r="AD34" s="68"/>
      <c r="AE34" s="68"/>
      <c r="AF34" s="68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W34" s="12" t="s">
        <v>36</v>
      </c>
    </row>
    <row r="35" spans="1:75" s="66" customFormat="1" ht="21" customHeight="1">
      <c r="A35" s="12"/>
      <c r="B35" s="12"/>
      <c r="C35" s="12"/>
      <c r="D35" s="12"/>
      <c r="E35" s="6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/>
      <c r="U35" s="12"/>
      <c r="V35" s="18"/>
      <c r="W35" s="18"/>
      <c r="X35" s="12"/>
      <c r="Y35" s="69"/>
      <c r="Z35" s="69"/>
      <c r="AA35" s="70"/>
      <c r="AB35" s="70"/>
      <c r="AC35" s="94"/>
      <c r="AD35" s="94"/>
      <c r="AE35" s="70"/>
      <c r="AF35" s="70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W35" s="12" t="s">
        <v>37</v>
      </c>
    </row>
    <row r="36" spans="1:75" s="66" customFormat="1" ht="21" customHeight="1">
      <c r="A36" s="12"/>
      <c r="B36" s="12"/>
      <c r="C36" s="12"/>
      <c r="D36" s="12"/>
      <c r="E36" s="6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1"/>
      <c r="U36" s="12"/>
      <c r="V36" s="18"/>
      <c r="W36" s="65"/>
      <c r="X36" s="12"/>
      <c r="Y36" s="69"/>
      <c r="Z36" s="69"/>
      <c r="AA36" s="70"/>
      <c r="AB36" s="70"/>
      <c r="AC36" s="94"/>
      <c r="AD36" s="94"/>
      <c r="AE36" s="70"/>
      <c r="AF36" s="70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W36" s="12" t="s">
        <v>38</v>
      </c>
    </row>
    <row r="37" spans="1:75" s="66" customFormat="1" ht="21" customHeight="1">
      <c r="A37" s="12"/>
      <c r="B37" s="12"/>
      <c r="C37" s="12"/>
      <c r="D37" s="12"/>
      <c r="E37" s="6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1"/>
      <c r="U37" s="12"/>
      <c r="V37" s="18"/>
      <c r="W37" s="18"/>
      <c r="X37" s="12"/>
      <c r="Y37" s="69"/>
      <c r="Z37" s="69"/>
      <c r="AA37" s="70"/>
      <c r="AB37" s="68"/>
      <c r="AC37" s="68"/>
      <c r="AD37" s="68"/>
      <c r="AE37" s="68"/>
      <c r="AF37" s="68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W37" s="12" t="s">
        <v>39</v>
      </c>
    </row>
    <row r="38" spans="1:75" s="66" customFormat="1" ht="21" customHeight="1">
      <c r="A38" s="12"/>
      <c r="B38" s="12"/>
      <c r="C38" s="12"/>
      <c r="D38" s="12"/>
      <c r="E38" s="6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1"/>
      <c r="U38" s="12"/>
      <c r="V38" s="18"/>
      <c r="W38" s="18"/>
      <c r="X38" s="12"/>
      <c r="Y38" s="69"/>
      <c r="Z38" s="69"/>
      <c r="AA38" s="70"/>
      <c r="AB38" s="71"/>
      <c r="AC38" s="68"/>
      <c r="AD38" s="68"/>
      <c r="AE38" s="68"/>
      <c r="AF38" s="68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W38" s="12" t="s">
        <v>40</v>
      </c>
    </row>
    <row r="39" spans="1:75" s="66" customFormat="1" ht="21" customHeight="1">
      <c r="A39" s="12"/>
      <c r="B39" s="12"/>
      <c r="C39" s="12"/>
      <c r="D39" s="12"/>
      <c r="E39" s="6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1"/>
      <c r="U39" s="12"/>
      <c r="V39" s="18"/>
      <c r="W39" s="18"/>
      <c r="X39" s="12"/>
      <c r="BW39" s="12" t="s">
        <v>41</v>
      </c>
    </row>
    <row r="40" spans="1:75" s="66" customFormat="1" ht="21" customHeight="1">
      <c r="A40" s="12"/>
      <c r="B40" s="12"/>
      <c r="C40" s="12"/>
      <c r="D40" s="12"/>
      <c r="E40" s="6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21"/>
      <c r="U40" s="12"/>
      <c r="V40" s="18"/>
      <c r="W40" s="18"/>
      <c r="X40" s="12"/>
      <c r="BW40" s="12" t="s">
        <v>42</v>
      </c>
    </row>
    <row r="41" spans="1:75" s="66" customFormat="1" ht="21" customHeight="1">
      <c r="A41" s="12"/>
      <c r="B41" s="12"/>
      <c r="C41" s="12"/>
      <c r="D41" s="12"/>
      <c r="E41" s="6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1"/>
      <c r="U41" s="12"/>
      <c r="V41" s="18"/>
      <c r="W41" s="18"/>
      <c r="X41" s="12"/>
      <c r="BW41" s="12" t="s">
        <v>43</v>
      </c>
    </row>
    <row r="42" spans="23:75" ht="9" customHeight="1">
      <c r="W42" s="18"/>
      <c r="BW42" s="12" t="s">
        <v>32</v>
      </c>
    </row>
    <row r="43" spans="23:75" ht="21" customHeight="1">
      <c r="W43" s="18"/>
      <c r="BW43" s="12" t="s">
        <v>32</v>
      </c>
    </row>
    <row r="44" spans="23:75" ht="9" customHeight="1">
      <c r="W44" s="18"/>
      <c r="BW44" s="12" t="s">
        <v>32</v>
      </c>
    </row>
    <row r="45" spans="23:75" ht="21" customHeight="1">
      <c r="W45" s="18"/>
      <c r="BW45" s="12" t="s">
        <v>44</v>
      </c>
    </row>
    <row r="46" spans="23:75" ht="21" customHeight="1">
      <c r="W46" s="18"/>
      <c r="BW46" s="12" t="s">
        <v>45</v>
      </c>
    </row>
    <row r="47" spans="23:75" ht="21" customHeight="1">
      <c r="W47" s="18"/>
      <c r="BW47" s="12" t="s">
        <v>46</v>
      </c>
    </row>
    <row r="48" spans="23:75" ht="21" customHeight="1">
      <c r="W48" s="18"/>
      <c r="BW48" s="12" t="s">
        <v>47</v>
      </c>
    </row>
    <row r="49" spans="23:75" ht="21" customHeight="1">
      <c r="W49" s="18"/>
      <c r="BW49" s="12" t="s">
        <v>48</v>
      </c>
    </row>
    <row r="50" spans="23:75" ht="21" customHeight="1">
      <c r="W50" s="18"/>
      <c r="BW50" s="12" t="s">
        <v>49</v>
      </c>
    </row>
    <row r="51" spans="23:75" ht="21" customHeight="1">
      <c r="W51" s="18"/>
      <c r="BW51" s="12" t="s">
        <v>50</v>
      </c>
    </row>
    <row r="52" spans="23:75" ht="21" customHeight="1">
      <c r="W52" s="18"/>
      <c r="Y52" s="10"/>
      <c r="BW52" s="12" t="s">
        <v>51</v>
      </c>
    </row>
    <row r="53" spans="23:75" ht="21" customHeight="1">
      <c r="W53" s="18"/>
      <c r="Y53" s="10"/>
      <c r="BW53" s="12" t="s">
        <v>52</v>
      </c>
    </row>
    <row r="54" spans="23:75" ht="9" customHeight="1">
      <c r="W54" s="18"/>
      <c r="Y54" s="10"/>
      <c r="BW54" s="12" t="s">
        <v>32</v>
      </c>
    </row>
    <row r="55" spans="23:75" ht="21" customHeight="1">
      <c r="W55" s="18"/>
      <c r="Y55" s="10"/>
      <c r="BW55" s="12" t="s">
        <v>32</v>
      </c>
    </row>
    <row r="56" spans="23:75" ht="9" customHeight="1">
      <c r="W56" s="18"/>
      <c r="Y56" s="10"/>
      <c r="BW56" s="12" t="s">
        <v>32</v>
      </c>
    </row>
    <row r="57" spans="23:75" ht="21" customHeight="1">
      <c r="W57" s="18"/>
      <c r="BW57" s="12" t="s">
        <v>53</v>
      </c>
    </row>
    <row r="58" spans="23:75" ht="21" customHeight="1">
      <c r="W58" s="18"/>
      <c r="BW58" s="12" t="s">
        <v>54</v>
      </c>
    </row>
    <row r="59" spans="23:75" ht="21" customHeight="1">
      <c r="W59" s="18"/>
      <c r="BW59" s="12" t="s">
        <v>55</v>
      </c>
    </row>
    <row r="60" spans="23:75" ht="21" customHeight="1">
      <c r="W60" s="18"/>
      <c r="BW60" s="12" t="s">
        <v>56</v>
      </c>
    </row>
    <row r="61" spans="23:75" ht="21" customHeight="1">
      <c r="W61" s="18"/>
      <c r="BW61" s="12" t="s">
        <v>57</v>
      </c>
    </row>
    <row r="62" spans="23:75" ht="21" customHeight="1">
      <c r="W62" s="18"/>
      <c r="BW62" s="12" t="s">
        <v>58</v>
      </c>
    </row>
    <row r="63" ht="27" customHeight="1">
      <c r="W63" s="18"/>
    </row>
    <row r="64" ht="27" customHeight="1">
      <c r="W64" s="18"/>
    </row>
    <row r="65" spans="23:27" ht="15" customHeight="1">
      <c r="W65" s="18"/>
      <c r="Y65" s="13"/>
      <c r="Z65" s="13"/>
      <c r="AA65" s="13"/>
    </row>
    <row r="66" spans="23:27" ht="15" customHeight="1">
      <c r="W66" s="18"/>
      <c r="Y66" s="72"/>
      <c r="Z66" s="72"/>
      <c r="AA66" s="72"/>
    </row>
    <row r="67" ht="27" customHeight="1">
      <c r="W67" s="18"/>
    </row>
    <row r="68" ht="16.5" customHeight="1">
      <c r="W68" s="18"/>
    </row>
    <row r="69" ht="16.5" customHeight="1">
      <c r="W69" s="18"/>
    </row>
    <row r="70" ht="16.5" customHeight="1">
      <c r="W70" s="18"/>
    </row>
    <row r="71" ht="16.5" customHeight="1">
      <c r="W71" s="18"/>
    </row>
    <row r="72" ht="16.5" customHeight="1">
      <c r="W72" s="18"/>
    </row>
    <row r="73" ht="16.5" customHeight="1">
      <c r="W73" s="18"/>
    </row>
    <row r="74" ht="16.5" customHeight="1">
      <c r="W74" s="18"/>
    </row>
    <row r="75" ht="16.5" customHeight="1">
      <c r="W75" s="18"/>
    </row>
    <row r="76" ht="16.5" customHeight="1">
      <c r="W76" s="18"/>
    </row>
    <row r="77" ht="16.5" customHeight="1">
      <c r="W77" s="18"/>
    </row>
    <row r="78" ht="16.5" customHeight="1">
      <c r="W78" s="18"/>
    </row>
    <row r="79" ht="16.5" customHeight="1">
      <c r="W79" s="18"/>
    </row>
    <row r="80" ht="16.5" customHeight="1">
      <c r="W80" s="18"/>
    </row>
    <row r="81" ht="16.5" customHeight="1">
      <c r="W81" s="18"/>
    </row>
    <row r="82" ht="16.5" customHeight="1">
      <c r="W82" s="18"/>
    </row>
    <row r="83" ht="16.5" customHeight="1">
      <c r="W83" s="18"/>
    </row>
    <row r="84" ht="16.5" customHeight="1">
      <c r="W84" s="18"/>
    </row>
    <row r="85" ht="16.5" customHeight="1">
      <c r="W85" s="18"/>
    </row>
    <row r="86" ht="16.5" customHeight="1">
      <c r="W86" s="18"/>
    </row>
    <row r="87" ht="16.5" customHeight="1">
      <c r="W87" s="18"/>
    </row>
    <row r="88" ht="16.5" customHeight="1">
      <c r="W88" s="18"/>
    </row>
    <row r="89" ht="16.5" customHeight="1">
      <c r="W89" s="18"/>
    </row>
    <row r="90" ht="16.5" customHeight="1">
      <c r="W90" s="18"/>
    </row>
    <row r="91" ht="16.5" customHeight="1">
      <c r="W91" s="18"/>
    </row>
    <row r="92" ht="16.5" customHeight="1">
      <c r="W92" s="18"/>
    </row>
    <row r="93" ht="16.5" customHeight="1">
      <c r="W93" s="18"/>
    </row>
    <row r="94" ht="16.5" customHeight="1">
      <c r="W94" s="18"/>
    </row>
    <row r="95" ht="16.5" customHeight="1">
      <c r="W95" s="18"/>
    </row>
    <row r="96" ht="16.5" customHeight="1">
      <c r="W96" s="18"/>
    </row>
    <row r="97" ht="16.5" customHeight="1">
      <c r="W97" s="18"/>
    </row>
    <row r="98" ht="16.5" customHeight="1">
      <c r="W98" s="18"/>
    </row>
    <row r="99" ht="16.5" customHeight="1">
      <c r="W99" s="18"/>
    </row>
    <row r="100" ht="16.5" customHeight="1">
      <c r="W100" s="18"/>
    </row>
    <row r="101" ht="16.5" customHeight="1">
      <c r="W101" s="18"/>
    </row>
    <row r="102" ht="16.5" customHeight="1">
      <c r="W102" s="18"/>
    </row>
    <row r="103" ht="16.5" customHeight="1">
      <c r="W103" s="18"/>
    </row>
    <row r="104" ht="16.5" customHeight="1">
      <c r="W104" s="18"/>
    </row>
    <row r="105" ht="16.5" customHeight="1">
      <c r="W105" s="18"/>
    </row>
    <row r="106" ht="16.5" customHeight="1">
      <c r="W106" s="18"/>
    </row>
    <row r="107" ht="16.5" customHeight="1">
      <c r="W107" s="18"/>
    </row>
    <row r="108" ht="16.5" customHeight="1">
      <c r="W108" s="18"/>
    </row>
    <row r="109" ht="16.5" customHeight="1">
      <c r="W109" s="18"/>
    </row>
    <row r="110" ht="16.5" customHeight="1">
      <c r="W110" s="18"/>
    </row>
    <row r="111" ht="16.5" customHeight="1">
      <c r="W111" s="18"/>
    </row>
    <row r="112" ht="16.5" customHeight="1">
      <c r="W112" s="18"/>
    </row>
    <row r="113" ht="16.5" customHeight="1">
      <c r="W113" s="18"/>
    </row>
    <row r="114" ht="16.5" customHeight="1">
      <c r="W114" s="18"/>
    </row>
    <row r="115" ht="15">
      <c r="W115" s="18"/>
    </row>
    <row r="116" ht="15">
      <c r="W116" s="18"/>
    </row>
    <row r="117" ht="15">
      <c r="W117" s="18"/>
    </row>
    <row r="118" ht="15">
      <c r="W118" s="18"/>
    </row>
    <row r="119" ht="15">
      <c r="W119" s="18"/>
    </row>
    <row r="120" ht="15">
      <c r="W120" s="18"/>
    </row>
    <row r="121" ht="15">
      <c r="W121" s="18"/>
    </row>
    <row r="122" ht="15">
      <c r="W122" s="18"/>
    </row>
    <row r="123" ht="15">
      <c r="W123" s="18"/>
    </row>
    <row r="124" ht="15">
      <c r="W124" s="18"/>
    </row>
    <row r="125" ht="15">
      <c r="W125" s="18"/>
    </row>
    <row r="126" ht="15">
      <c r="W126" s="18"/>
    </row>
    <row r="127" ht="15">
      <c r="W127" s="18"/>
    </row>
    <row r="128" ht="15">
      <c r="W128" s="18"/>
    </row>
    <row r="129" ht="15">
      <c r="W129" s="18"/>
    </row>
    <row r="130" ht="15">
      <c r="W130" s="18"/>
    </row>
    <row r="131" ht="15">
      <c r="W131" s="18"/>
    </row>
    <row r="132" ht="15">
      <c r="W132" s="18"/>
    </row>
    <row r="133" ht="15">
      <c r="W133" s="18"/>
    </row>
    <row r="134" ht="15">
      <c r="W134" s="18"/>
    </row>
    <row r="135" ht="15">
      <c r="W135" s="18"/>
    </row>
    <row r="136" ht="15">
      <c r="W136" s="18"/>
    </row>
    <row r="137" ht="15">
      <c r="W137" s="18"/>
    </row>
    <row r="138" ht="15">
      <c r="W138" s="18"/>
    </row>
    <row r="139" ht="15">
      <c r="W139" s="18"/>
    </row>
    <row r="140" ht="15">
      <c r="W140" s="18"/>
    </row>
    <row r="141" ht="15">
      <c r="W141" s="18"/>
    </row>
    <row r="142" ht="15">
      <c r="W142" s="18"/>
    </row>
    <row r="143" ht="15">
      <c r="W143" s="18"/>
    </row>
    <row r="144" ht="15">
      <c r="W144" s="18"/>
    </row>
    <row r="145" ht="15">
      <c r="W145" s="18"/>
    </row>
    <row r="146" ht="15">
      <c r="W146" s="18"/>
    </row>
    <row r="147" ht="15">
      <c r="W147" s="18"/>
    </row>
    <row r="148" ht="15">
      <c r="W148" s="18"/>
    </row>
    <row r="149" ht="15">
      <c r="W149" s="18"/>
    </row>
    <row r="150" ht="15">
      <c r="W150" s="18"/>
    </row>
    <row r="151" ht="15">
      <c r="W151" s="18"/>
    </row>
    <row r="152" ht="15">
      <c r="W152" s="18"/>
    </row>
    <row r="153" ht="15">
      <c r="W153" s="18"/>
    </row>
    <row r="154" ht="15">
      <c r="W154" s="18"/>
    </row>
    <row r="155" ht="15">
      <c r="W155" s="18"/>
    </row>
    <row r="156" ht="15">
      <c r="W156" s="18"/>
    </row>
    <row r="157" ht="15">
      <c r="W157" s="18"/>
    </row>
    <row r="158" ht="15">
      <c r="W158" s="18"/>
    </row>
    <row r="159" ht="15">
      <c r="W159" s="18"/>
    </row>
    <row r="160" ht="15">
      <c r="W160" s="18"/>
    </row>
    <row r="161" ht="15">
      <c r="W161" s="18"/>
    </row>
    <row r="162" ht="15">
      <c r="W162" s="18"/>
    </row>
    <row r="163" ht="15">
      <c r="W163" s="18"/>
    </row>
    <row r="164" ht="15">
      <c r="W164" s="18"/>
    </row>
    <row r="165" ht="15">
      <c r="W165" s="18"/>
    </row>
    <row r="166" ht="15">
      <c r="W166" s="18"/>
    </row>
    <row r="167" ht="15">
      <c r="W167" s="18"/>
    </row>
    <row r="168" ht="15">
      <c r="W168" s="18"/>
    </row>
    <row r="169" ht="15">
      <c r="W169" s="18"/>
    </row>
    <row r="170" ht="15">
      <c r="W170" s="18"/>
    </row>
    <row r="171" ht="15">
      <c r="W171" s="18"/>
    </row>
    <row r="172" ht="15">
      <c r="W172" s="18"/>
    </row>
    <row r="173" ht="15">
      <c r="W173" s="18"/>
    </row>
    <row r="174" ht="15">
      <c r="W174" s="18"/>
    </row>
    <row r="175" ht="15">
      <c r="W175" s="18"/>
    </row>
    <row r="176" ht="15">
      <c r="W176" s="18"/>
    </row>
    <row r="177" ht="15">
      <c r="W177" s="18"/>
    </row>
    <row r="178" ht="15">
      <c r="W178" s="18"/>
    </row>
    <row r="179" ht="15">
      <c r="W179" s="18"/>
    </row>
    <row r="180" ht="15">
      <c r="W180" s="18"/>
    </row>
    <row r="181" ht="15">
      <c r="W181" s="18"/>
    </row>
    <row r="182" ht="15">
      <c r="W182" s="18"/>
    </row>
    <row r="183" ht="15">
      <c r="W183" s="18"/>
    </row>
    <row r="184" ht="15">
      <c r="W184" s="18"/>
    </row>
    <row r="185" ht="15">
      <c r="W185" s="18"/>
    </row>
    <row r="186" ht="15">
      <c r="W186" s="18"/>
    </row>
    <row r="187" ht="15">
      <c r="W187" s="18"/>
    </row>
    <row r="188" ht="15">
      <c r="W188" s="18"/>
    </row>
    <row r="189" ht="15">
      <c r="W189" s="18"/>
    </row>
    <row r="190" ht="15">
      <c r="W190" s="18"/>
    </row>
    <row r="191" ht="15">
      <c r="W191" s="18"/>
    </row>
    <row r="192" ht="15">
      <c r="W192" s="18"/>
    </row>
    <row r="193" ht="15">
      <c r="W193" s="18"/>
    </row>
    <row r="194" ht="15">
      <c r="W194" s="18"/>
    </row>
    <row r="195" ht="15">
      <c r="W195" s="18"/>
    </row>
    <row r="196" ht="15">
      <c r="W196" s="18"/>
    </row>
    <row r="197" ht="15">
      <c r="W197" s="18"/>
    </row>
    <row r="198" ht="15">
      <c r="W198" s="18"/>
    </row>
    <row r="199" ht="15">
      <c r="W199" s="18"/>
    </row>
    <row r="200" ht="15">
      <c r="W200" s="18"/>
    </row>
    <row r="201" ht="15">
      <c r="W201" s="18"/>
    </row>
    <row r="202" ht="15">
      <c r="W202" s="18"/>
    </row>
    <row r="203" ht="15">
      <c r="W203" s="18"/>
    </row>
    <row r="204" ht="15">
      <c r="W204" s="18"/>
    </row>
    <row r="205" ht="15">
      <c r="W205" s="18"/>
    </row>
    <row r="206" ht="15">
      <c r="W206" s="18"/>
    </row>
    <row r="207" ht="15">
      <c r="W207" s="18"/>
    </row>
    <row r="208" ht="15">
      <c r="W208" s="18"/>
    </row>
    <row r="209" ht="15">
      <c r="W209" s="18"/>
    </row>
    <row r="210" ht="15">
      <c r="W210" s="18"/>
    </row>
    <row r="211" ht="15">
      <c r="W211" s="18"/>
    </row>
    <row r="212" ht="15">
      <c r="W212" s="18"/>
    </row>
    <row r="213" ht="15">
      <c r="W213" s="18"/>
    </row>
    <row r="214" ht="15">
      <c r="W214" s="18"/>
    </row>
    <row r="215" ht="15">
      <c r="W215" s="18"/>
    </row>
    <row r="216" ht="15">
      <c r="W216" s="18"/>
    </row>
    <row r="217" ht="15">
      <c r="W217" s="18"/>
    </row>
    <row r="218" ht="15">
      <c r="W218" s="18"/>
    </row>
    <row r="219" ht="15">
      <c r="W219" s="18"/>
    </row>
    <row r="220" ht="15">
      <c r="W220" s="18"/>
    </row>
    <row r="221" ht="15">
      <c r="W221" s="18"/>
    </row>
    <row r="222" ht="15">
      <c r="W222" s="18"/>
    </row>
    <row r="223" ht="15">
      <c r="W223" s="18"/>
    </row>
    <row r="224" ht="15">
      <c r="W224" s="18"/>
    </row>
    <row r="225" ht="15">
      <c r="W225" s="18"/>
    </row>
    <row r="226" ht="15">
      <c r="W226" s="18"/>
    </row>
    <row r="227" ht="15">
      <c r="W227" s="18"/>
    </row>
    <row r="228" ht="15">
      <c r="W228" s="18"/>
    </row>
    <row r="229" ht="15">
      <c r="W229" s="18"/>
    </row>
    <row r="230" ht="15">
      <c r="W230" s="18"/>
    </row>
    <row r="231" ht="15">
      <c r="W231" s="18"/>
    </row>
    <row r="232" ht="15">
      <c r="W232" s="18"/>
    </row>
    <row r="233" ht="15">
      <c r="W233" s="18"/>
    </row>
    <row r="234" ht="15">
      <c r="W234" s="18"/>
    </row>
    <row r="235" ht="15">
      <c r="W235" s="18"/>
    </row>
    <row r="236" ht="15">
      <c r="W236" s="18"/>
    </row>
    <row r="237" ht="15">
      <c r="W237" s="18"/>
    </row>
    <row r="238" ht="15">
      <c r="W238" s="18"/>
    </row>
    <row r="239" ht="15">
      <c r="W239" s="18"/>
    </row>
    <row r="240" ht="15">
      <c r="W240" s="18"/>
    </row>
    <row r="241" ht="15">
      <c r="W241" s="18"/>
    </row>
    <row r="242" ht="15">
      <c r="W242" s="18"/>
    </row>
    <row r="243" ht="15">
      <c r="W243" s="18"/>
    </row>
    <row r="244" ht="15">
      <c r="W244" s="18"/>
    </row>
    <row r="245" ht="15">
      <c r="W245" s="18"/>
    </row>
    <row r="246" ht="15">
      <c r="W246" s="18"/>
    </row>
    <row r="247" ht="15">
      <c r="W247" s="18"/>
    </row>
    <row r="248" ht="15">
      <c r="W248" s="18"/>
    </row>
    <row r="249" ht="15">
      <c r="W249" s="18"/>
    </row>
    <row r="250" ht="15">
      <c r="W250" s="18"/>
    </row>
    <row r="251" ht="15">
      <c r="W251" s="18"/>
    </row>
    <row r="252" ht="15">
      <c r="W252" s="18"/>
    </row>
    <row r="253" ht="15">
      <c r="W253" s="18"/>
    </row>
    <row r="254" ht="15">
      <c r="W254" s="18"/>
    </row>
    <row r="255" ht="15">
      <c r="W255" s="18"/>
    </row>
    <row r="256" ht="15">
      <c r="W256" s="18"/>
    </row>
    <row r="257" ht="15">
      <c r="W257" s="18"/>
    </row>
    <row r="258" ht="15">
      <c r="W258" s="18"/>
    </row>
    <row r="259" ht="15">
      <c r="W259" s="18"/>
    </row>
    <row r="260" ht="15">
      <c r="W260" s="18"/>
    </row>
    <row r="261" ht="15">
      <c r="W261" s="18"/>
    </row>
    <row r="262" ht="15">
      <c r="W262" s="18"/>
    </row>
    <row r="263" ht="15">
      <c r="W263" s="18"/>
    </row>
    <row r="264" ht="15">
      <c r="W264" s="18"/>
    </row>
    <row r="265" ht="15">
      <c r="W265" s="18"/>
    </row>
    <row r="266" ht="15">
      <c r="W266" s="18"/>
    </row>
    <row r="267" ht="15">
      <c r="W267" s="18"/>
    </row>
    <row r="268" ht="15">
      <c r="W268" s="18"/>
    </row>
    <row r="269" ht="15">
      <c r="W269" s="18"/>
    </row>
    <row r="270" ht="15">
      <c r="W270" s="18"/>
    </row>
    <row r="271" ht="15">
      <c r="W271" s="18"/>
    </row>
    <row r="272" ht="15">
      <c r="W272" s="18"/>
    </row>
    <row r="273" ht="15">
      <c r="W273" s="18"/>
    </row>
    <row r="274" ht="15">
      <c r="W274" s="18"/>
    </row>
    <row r="275" ht="15">
      <c r="W275" s="18"/>
    </row>
    <row r="276" ht="15">
      <c r="W276" s="18"/>
    </row>
    <row r="277" ht="15">
      <c r="W277" s="18"/>
    </row>
    <row r="278" ht="15">
      <c r="W278" s="18"/>
    </row>
    <row r="279" ht="15">
      <c r="W279" s="18"/>
    </row>
    <row r="280" ht="15">
      <c r="W280" s="18"/>
    </row>
    <row r="281" ht="15">
      <c r="W281" s="18"/>
    </row>
    <row r="282" ht="15">
      <c r="W282" s="18"/>
    </row>
    <row r="283" ht="15">
      <c r="W283" s="18"/>
    </row>
    <row r="284" ht="15">
      <c r="W284" s="18"/>
    </row>
    <row r="285" ht="15">
      <c r="W285" s="18"/>
    </row>
    <row r="286" ht="15">
      <c r="W286" s="18"/>
    </row>
    <row r="287" ht="15">
      <c r="W287" s="18"/>
    </row>
    <row r="288" ht="15">
      <c r="W288" s="18"/>
    </row>
    <row r="289" ht="15">
      <c r="W289" s="18"/>
    </row>
    <row r="290" ht="15">
      <c r="W290" s="18"/>
    </row>
    <row r="291" ht="15">
      <c r="W291" s="18"/>
    </row>
    <row r="292" ht="15">
      <c r="W292" s="18"/>
    </row>
    <row r="293" ht="15">
      <c r="W293" s="18"/>
    </row>
    <row r="294" ht="15">
      <c r="W294" s="18"/>
    </row>
    <row r="295" ht="15">
      <c r="W295" s="18"/>
    </row>
    <row r="296" ht="15">
      <c r="W296" s="18"/>
    </row>
    <row r="297" ht="15">
      <c r="W297" s="18"/>
    </row>
    <row r="298" ht="15">
      <c r="W298" s="18"/>
    </row>
    <row r="299" ht="15">
      <c r="W299" s="18"/>
    </row>
    <row r="300" ht="15">
      <c r="W300" s="18"/>
    </row>
    <row r="301" ht="15">
      <c r="W301" s="18"/>
    </row>
    <row r="302" ht="15">
      <c r="W302" s="18"/>
    </row>
    <row r="303" ht="15">
      <c r="W303" s="18"/>
    </row>
    <row r="304" ht="15">
      <c r="W304" s="18"/>
    </row>
    <row r="305" ht="15">
      <c r="W305" s="18"/>
    </row>
    <row r="306" ht="15">
      <c r="W306" s="18"/>
    </row>
    <row r="307" ht="15">
      <c r="W307" s="18"/>
    </row>
    <row r="308" ht="15">
      <c r="W308" s="18"/>
    </row>
    <row r="309" ht="15">
      <c r="W309" s="18"/>
    </row>
    <row r="310" ht="15">
      <c r="W310" s="18"/>
    </row>
    <row r="311" ht="15">
      <c r="W311" s="18"/>
    </row>
    <row r="312" ht="15">
      <c r="W312" s="18"/>
    </row>
    <row r="313" ht="15">
      <c r="W313" s="18"/>
    </row>
    <row r="314" ht="15">
      <c r="W314" s="18"/>
    </row>
    <row r="315" ht="15">
      <c r="W315" s="18"/>
    </row>
    <row r="316" ht="15">
      <c r="W316" s="18"/>
    </row>
    <row r="317" ht="15">
      <c r="W317" s="18"/>
    </row>
    <row r="318" ht="15">
      <c r="W318" s="18"/>
    </row>
    <row r="319" ht="15">
      <c r="W319" s="18"/>
    </row>
    <row r="320" ht="15">
      <c r="W320" s="18"/>
    </row>
    <row r="321" ht="15">
      <c r="W321" s="18"/>
    </row>
    <row r="322" ht="15">
      <c r="W322" s="18"/>
    </row>
    <row r="323" ht="15">
      <c r="W323" s="18"/>
    </row>
    <row r="324" ht="15">
      <c r="W324" s="18"/>
    </row>
    <row r="325" ht="15">
      <c r="W325" s="18"/>
    </row>
    <row r="326" ht="15">
      <c r="W326" s="18"/>
    </row>
    <row r="327" ht="15">
      <c r="W327" s="18"/>
    </row>
    <row r="328" ht="15">
      <c r="W328" s="18"/>
    </row>
    <row r="329" ht="15">
      <c r="W329" s="18"/>
    </row>
    <row r="330" ht="15">
      <c r="W330" s="18"/>
    </row>
    <row r="331" ht="15">
      <c r="W331" s="18"/>
    </row>
    <row r="332" ht="15">
      <c r="W332" s="18"/>
    </row>
    <row r="333" ht="15">
      <c r="W333" s="18"/>
    </row>
    <row r="334" ht="15">
      <c r="W334" s="18"/>
    </row>
    <row r="335" ht="15">
      <c r="W335" s="18"/>
    </row>
    <row r="336" ht="15">
      <c r="W336" s="18"/>
    </row>
    <row r="337" ht="15">
      <c r="W337" s="18"/>
    </row>
    <row r="338" ht="15">
      <c r="W338" s="18"/>
    </row>
    <row r="339" ht="15">
      <c r="W339" s="18"/>
    </row>
    <row r="340" ht="15">
      <c r="W340" s="18"/>
    </row>
    <row r="341" ht="15">
      <c r="W341" s="18"/>
    </row>
    <row r="342" ht="15">
      <c r="W342" s="18"/>
    </row>
    <row r="343" ht="15">
      <c r="W343" s="18"/>
    </row>
    <row r="344" ht="15">
      <c r="W344" s="18"/>
    </row>
    <row r="345" ht="15">
      <c r="W345" s="18"/>
    </row>
    <row r="346" ht="15">
      <c r="W346" s="18"/>
    </row>
    <row r="347" ht="15">
      <c r="W347" s="18"/>
    </row>
    <row r="348" ht="15">
      <c r="W348" s="18"/>
    </row>
    <row r="349" ht="15">
      <c r="W349" s="18"/>
    </row>
    <row r="350" ht="15">
      <c r="W350" s="18"/>
    </row>
    <row r="351" ht="15">
      <c r="W351" s="18"/>
    </row>
    <row r="352" ht="15">
      <c r="W352" s="18"/>
    </row>
    <row r="353" ht="15">
      <c r="W353" s="18"/>
    </row>
    <row r="354" ht="15">
      <c r="W354" s="18"/>
    </row>
    <row r="355" ht="15">
      <c r="W355" s="18"/>
    </row>
    <row r="356" ht="15">
      <c r="W356" s="18"/>
    </row>
    <row r="357" ht="15">
      <c r="W357" s="18"/>
    </row>
    <row r="358" ht="15">
      <c r="W358" s="18"/>
    </row>
    <row r="359" ht="15">
      <c r="W359" s="18"/>
    </row>
    <row r="360" ht="15">
      <c r="W360" s="18"/>
    </row>
    <row r="361" ht="15">
      <c r="W361" s="18"/>
    </row>
    <row r="362" ht="15">
      <c r="W362" s="18"/>
    </row>
    <row r="363" ht="15">
      <c r="W363" s="18"/>
    </row>
    <row r="364" ht="15">
      <c r="W364" s="18"/>
    </row>
    <row r="365" ht="15">
      <c r="W365" s="18"/>
    </row>
    <row r="366" ht="15">
      <c r="W366" s="18"/>
    </row>
    <row r="367" ht="15">
      <c r="W367" s="18"/>
    </row>
    <row r="368" ht="15">
      <c r="W368" s="18"/>
    </row>
    <row r="369" ht="15">
      <c r="W369" s="18"/>
    </row>
    <row r="370" ht="15">
      <c r="W370" s="18"/>
    </row>
    <row r="371" ht="15">
      <c r="W371" s="18"/>
    </row>
    <row r="372" ht="15">
      <c r="W372" s="18"/>
    </row>
    <row r="373" ht="15">
      <c r="W373" s="18"/>
    </row>
    <row r="374" ht="15">
      <c r="W374" s="18"/>
    </row>
    <row r="375" ht="15">
      <c r="W375" s="18"/>
    </row>
    <row r="376" ht="15">
      <c r="W376" s="18"/>
    </row>
    <row r="377" ht="15">
      <c r="W377" s="18"/>
    </row>
    <row r="378" ht="15">
      <c r="W378" s="18"/>
    </row>
    <row r="379" ht="15">
      <c r="W379" s="18"/>
    </row>
    <row r="380" ht="15">
      <c r="W380" s="18"/>
    </row>
    <row r="381" ht="15">
      <c r="W381" s="18"/>
    </row>
    <row r="382" ht="15">
      <c r="W382" s="18"/>
    </row>
    <row r="383" ht="15">
      <c r="W383" s="18"/>
    </row>
    <row r="384" ht="15">
      <c r="W384" s="18"/>
    </row>
    <row r="385" ht="15">
      <c r="W385" s="18"/>
    </row>
    <row r="386" ht="15">
      <c r="W386" s="18"/>
    </row>
    <row r="387" ht="15">
      <c r="W387" s="18"/>
    </row>
    <row r="388" ht="15">
      <c r="W388" s="18"/>
    </row>
    <row r="389" ht="15">
      <c r="W389" s="18"/>
    </row>
    <row r="390" ht="15">
      <c r="W390" s="18"/>
    </row>
    <row r="391" ht="15">
      <c r="W391" s="18"/>
    </row>
    <row r="392" ht="15">
      <c r="W392" s="18"/>
    </row>
    <row r="393" ht="15">
      <c r="W393" s="18"/>
    </row>
    <row r="394" ht="15">
      <c r="W394" s="18"/>
    </row>
    <row r="395" ht="15">
      <c r="W395" s="18"/>
    </row>
    <row r="396" ht="15">
      <c r="W396" s="18"/>
    </row>
    <row r="397" ht="15">
      <c r="W397" s="18"/>
    </row>
    <row r="398" ht="15">
      <c r="W398" s="18"/>
    </row>
    <row r="399" ht="15">
      <c r="W399" s="18"/>
    </row>
    <row r="400" ht="15">
      <c r="W400" s="18"/>
    </row>
    <row r="401" ht="15">
      <c r="W401" s="18"/>
    </row>
    <row r="402" ht="15">
      <c r="W402" s="18"/>
    </row>
    <row r="403" ht="15">
      <c r="W403" s="18"/>
    </row>
    <row r="404" ht="15">
      <c r="W404" s="18"/>
    </row>
    <row r="405" ht="15">
      <c r="W405" s="18"/>
    </row>
    <row r="406" ht="15">
      <c r="W406" s="18"/>
    </row>
    <row r="407" ht="15">
      <c r="W407" s="18"/>
    </row>
    <row r="408" ht="15">
      <c r="W408" s="18"/>
    </row>
    <row r="409" ht="15">
      <c r="W409" s="18"/>
    </row>
    <row r="410" ht="15">
      <c r="W410" s="18"/>
    </row>
    <row r="411" ht="15">
      <c r="W411" s="18"/>
    </row>
    <row r="412" ht="15">
      <c r="W412" s="18"/>
    </row>
    <row r="413" ht="15">
      <c r="W413" s="18"/>
    </row>
    <row r="414" ht="15">
      <c r="W414" s="18"/>
    </row>
    <row r="415" ht="15">
      <c r="W415" s="18"/>
    </row>
    <row r="416" ht="15">
      <c r="W416" s="18"/>
    </row>
    <row r="417" ht="15">
      <c r="W417" s="18"/>
    </row>
    <row r="418" ht="15">
      <c r="W418" s="18"/>
    </row>
    <row r="419" ht="15">
      <c r="W419" s="18"/>
    </row>
    <row r="420" ht="15">
      <c r="W420" s="18"/>
    </row>
    <row r="421" ht="15">
      <c r="W421" s="18"/>
    </row>
    <row r="422" ht="15">
      <c r="W422" s="18"/>
    </row>
    <row r="423" ht="15">
      <c r="W423" s="18"/>
    </row>
    <row r="424" ht="15">
      <c r="W424" s="18"/>
    </row>
    <row r="425" ht="15">
      <c r="W425" s="18"/>
    </row>
    <row r="426" ht="15">
      <c r="W426" s="18"/>
    </row>
    <row r="427" ht="15">
      <c r="W427" s="18"/>
    </row>
    <row r="428" ht="15">
      <c r="W428" s="18"/>
    </row>
    <row r="429" ht="15">
      <c r="W429" s="18"/>
    </row>
    <row r="430" ht="15">
      <c r="W430" s="18"/>
    </row>
    <row r="431" ht="15">
      <c r="W431" s="18"/>
    </row>
    <row r="432" ht="15">
      <c r="W432" s="18"/>
    </row>
    <row r="433" ht="15">
      <c r="W433" s="18"/>
    </row>
    <row r="434" ht="15">
      <c r="W434" s="18"/>
    </row>
    <row r="435" ht="15">
      <c r="W435" s="18"/>
    </row>
    <row r="436" ht="15">
      <c r="W436" s="18"/>
    </row>
    <row r="437" ht="15">
      <c r="W437" s="18"/>
    </row>
    <row r="438" ht="15">
      <c r="W438" s="18"/>
    </row>
    <row r="439" ht="15">
      <c r="W439" s="18"/>
    </row>
    <row r="440" ht="15">
      <c r="W440" s="18"/>
    </row>
    <row r="441" ht="15">
      <c r="W441" s="18"/>
    </row>
    <row r="442" ht="15">
      <c r="W442" s="18"/>
    </row>
    <row r="443" ht="15">
      <c r="W443" s="18"/>
    </row>
    <row r="444" ht="15">
      <c r="W444" s="18"/>
    </row>
    <row r="445" ht="15">
      <c r="W445" s="18"/>
    </row>
    <row r="446" ht="15">
      <c r="W446" s="18"/>
    </row>
    <row r="447" ht="15">
      <c r="W447" s="18"/>
    </row>
    <row r="448" ht="15">
      <c r="W448" s="18"/>
    </row>
    <row r="449" ht="15">
      <c r="W449" s="18"/>
    </row>
    <row r="450" ht="15">
      <c r="W450" s="18"/>
    </row>
    <row r="451" ht="15">
      <c r="W451" s="18"/>
    </row>
    <row r="452" ht="15">
      <c r="W452" s="18"/>
    </row>
    <row r="453" ht="15">
      <c r="W453" s="18"/>
    </row>
    <row r="454" ht="15">
      <c r="W454" s="18"/>
    </row>
    <row r="455" ht="15">
      <c r="W455" s="18"/>
    </row>
    <row r="456" ht="15">
      <c r="W456" s="18"/>
    </row>
    <row r="457" ht="15">
      <c r="W457" s="18"/>
    </row>
    <row r="458" ht="15">
      <c r="W458" s="18"/>
    </row>
    <row r="459" ht="15">
      <c r="W459" s="18"/>
    </row>
    <row r="460" ht="15">
      <c r="W460" s="18"/>
    </row>
    <row r="461" ht="15">
      <c r="W461" s="18"/>
    </row>
    <row r="462" ht="15">
      <c r="W462" s="18"/>
    </row>
    <row r="463" ht="15">
      <c r="W463" s="18"/>
    </row>
    <row r="464" ht="15">
      <c r="W464" s="18"/>
    </row>
    <row r="465" ht="15">
      <c r="W465" s="18"/>
    </row>
    <row r="466" ht="15">
      <c r="W466" s="18"/>
    </row>
    <row r="467" ht="15">
      <c r="W467" s="18"/>
    </row>
    <row r="468" ht="15">
      <c r="W468" s="18"/>
    </row>
    <row r="469" ht="15">
      <c r="W469" s="18"/>
    </row>
    <row r="470" ht="15">
      <c r="W470" s="18"/>
    </row>
    <row r="471" ht="15">
      <c r="W471" s="18"/>
    </row>
    <row r="472" ht="15">
      <c r="W472" s="18"/>
    </row>
    <row r="473" ht="15">
      <c r="W473" s="18"/>
    </row>
    <row r="474" ht="15">
      <c r="W474" s="18"/>
    </row>
    <row r="475" ht="15">
      <c r="W475" s="18"/>
    </row>
    <row r="476" ht="15">
      <c r="W476" s="18"/>
    </row>
    <row r="477" ht="15">
      <c r="W477" s="18"/>
    </row>
    <row r="478" ht="15">
      <c r="W478" s="18"/>
    </row>
    <row r="479" ht="15">
      <c r="W479" s="18"/>
    </row>
    <row r="480" ht="15">
      <c r="W480" s="18"/>
    </row>
    <row r="481" ht="15">
      <c r="W481" s="18"/>
    </row>
    <row r="482" ht="15">
      <c r="W482" s="18"/>
    </row>
    <row r="483" ht="15">
      <c r="W483" s="18"/>
    </row>
    <row r="484" ht="15">
      <c r="W484" s="18"/>
    </row>
    <row r="485" ht="15">
      <c r="W485" s="18"/>
    </row>
    <row r="486" ht="15">
      <c r="W486" s="18"/>
    </row>
    <row r="487" ht="15">
      <c r="W487" s="18"/>
    </row>
    <row r="488" ht="15">
      <c r="W488" s="18"/>
    </row>
    <row r="489" ht="15">
      <c r="W489" s="18"/>
    </row>
    <row r="490" ht="15">
      <c r="W490" s="18"/>
    </row>
    <row r="491" ht="15">
      <c r="W491" s="18"/>
    </row>
    <row r="492" ht="15">
      <c r="W492" s="18"/>
    </row>
    <row r="493" ht="15">
      <c r="W493" s="18"/>
    </row>
    <row r="494" ht="15">
      <c r="W494" s="18"/>
    </row>
    <row r="495" ht="15">
      <c r="W495" s="18"/>
    </row>
    <row r="496" ht="15">
      <c r="W496" s="18"/>
    </row>
    <row r="497" ht="15">
      <c r="W497" s="18"/>
    </row>
  </sheetData>
  <mergeCells count="9">
    <mergeCell ref="AC36:AD36"/>
    <mergeCell ref="A7:S7"/>
    <mergeCell ref="J8:M8"/>
    <mergeCell ref="AC35:AD35"/>
    <mergeCell ref="A3:W3"/>
    <mergeCell ref="A1:E1"/>
    <mergeCell ref="F1:K1"/>
    <mergeCell ref="M1:R1"/>
    <mergeCell ref="A2:E2"/>
  </mergeCells>
  <printOptions horizontalCentered="1" verticalCentered="1"/>
  <pageMargins left="0.5905511811023623" right="0.5905511811023623" top="0.57" bottom="0.984251968503937" header="0.32" footer="0.5118110236220472"/>
  <pageSetup horizontalDpi="600" verticalDpi="600" orientation="landscape" paperSize="9" scale="7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Kerületi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Romvary</dc:creator>
  <cp:keywords/>
  <dc:description/>
  <cp:lastModifiedBy>Szigetiné Bangó Ildikó</cp:lastModifiedBy>
  <cp:lastPrinted>2012-02-09T13:59:28Z</cp:lastPrinted>
  <dcterms:created xsi:type="dcterms:W3CDTF">2010-01-11T11:10:01Z</dcterms:created>
  <dcterms:modified xsi:type="dcterms:W3CDTF">2012-02-09T14:01:37Z</dcterms:modified>
  <cp:category/>
  <cp:version/>
  <cp:contentType/>
  <cp:contentStatus/>
</cp:coreProperties>
</file>