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120" windowHeight="8445" activeTab="0"/>
  </bookViews>
  <sheets>
    <sheet name="7 melléklet" sheetId="1" r:id="rId1"/>
  </sheets>
  <definedNames>
    <definedName name="_xlnm.Print_Area" localSheetId="0">'7 melléklet'!$A$1:$G$29</definedName>
  </definedNames>
  <calcPr fullCalcOnLoad="1"/>
</workbook>
</file>

<file path=xl/sharedStrings.xml><?xml version="1.0" encoding="utf-8"?>
<sst xmlns="http://schemas.openxmlformats.org/spreadsheetml/2006/main" count="45" uniqueCount="40">
  <si>
    <t>I.</t>
  </si>
  <si>
    <t>PÉNZÜGYI ADATOK</t>
  </si>
  <si>
    <t>eredeti ei.</t>
  </si>
  <si>
    <t>tervezett ei.</t>
  </si>
  <si>
    <t>1.</t>
  </si>
  <si>
    <t xml:space="preserve">Működési bevételek összesen </t>
  </si>
  <si>
    <t>ebből</t>
  </si>
  <si>
    <t>2.</t>
  </si>
  <si>
    <t>Saját működési bevételek</t>
  </si>
  <si>
    <t>Helyi adók</t>
  </si>
  <si>
    <t>Kamatbevételek</t>
  </si>
  <si>
    <t>Gépjárműadó</t>
  </si>
  <si>
    <t>Sajátos működési bevételek</t>
  </si>
  <si>
    <t>3.</t>
  </si>
  <si>
    <t>Működési kiadások összesen
(a hitelek tőketörlesztése és kamatfizetése nélkül)</t>
  </si>
  <si>
    <t>4.</t>
  </si>
  <si>
    <t>Működési eredmény (1-3)</t>
  </si>
  <si>
    <t>5.</t>
  </si>
  <si>
    <t xml:space="preserve">Kamatfizetés </t>
  </si>
  <si>
    <t>6.</t>
  </si>
  <si>
    <t>Hosszú lejáratú hitelek
éven belüli törlesztő részlete*</t>
  </si>
  <si>
    <t>7.</t>
  </si>
  <si>
    <t xml:space="preserve">Adósságállomány </t>
  </si>
  <si>
    <t>8.</t>
  </si>
  <si>
    <t>Forgalomképes ingatlanvagyon nyilvántartási értéke</t>
  </si>
  <si>
    <t>II.</t>
  </si>
  <si>
    <t xml:space="preserve"> PÉNZÜGYI MUTATÓK</t>
  </si>
  <si>
    <t>1.A</t>
  </si>
  <si>
    <t>1.B</t>
  </si>
  <si>
    <r>
      <t xml:space="preserve">A működési eredmény és a kamatfizetés hányadosa (4/5)
</t>
    </r>
    <r>
      <rPr>
        <b/>
        <i/>
        <sz val="10"/>
        <rFont val="Times New Roman"/>
        <family val="1"/>
      </rPr>
      <t xml:space="preserve">min. 1,5 </t>
    </r>
  </si>
  <si>
    <r>
      <t xml:space="preserve">Amennyiben az 1.A  sz. mutató nem éri el az előírt minimum értéket,  a forgalomképes ingatlanvagyon nyilvántartási értékének és az adósságállománynak a  hányadosa (8/7)
</t>
    </r>
    <r>
      <rPr>
        <b/>
        <i/>
        <sz val="10"/>
        <rFont val="Times New Roman"/>
        <family val="1"/>
      </rPr>
      <t>min. 3</t>
    </r>
  </si>
  <si>
    <r>
      <t xml:space="preserve">Adósságszolgálat és a   saját működési bevételek hányadosa   ((5+6)/2)
</t>
    </r>
    <r>
      <rPr>
        <b/>
        <i/>
        <sz val="10"/>
        <rFont val="Times New Roman"/>
        <family val="1"/>
      </rPr>
      <t>max. 30%</t>
    </r>
  </si>
  <si>
    <r>
      <t xml:space="preserve">Az adósságállomány és a saját működési bevételek  hányadosa (7/2)
</t>
    </r>
    <r>
      <rPr>
        <b/>
        <i/>
        <sz val="10"/>
        <rFont val="Times New Roman"/>
        <family val="1"/>
      </rPr>
      <t>max. 1,25</t>
    </r>
  </si>
  <si>
    <r>
      <t xml:space="preserve">Tájékoztató
</t>
    </r>
    <r>
      <rPr>
        <sz val="10"/>
        <rFont val="Times New Roman"/>
        <family val="1"/>
      </rPr>
      <t>( költségvetési adatok alapján - ezer Ft-ban)</t>
    </r>
  </si>
  <si>
    <t>2009. évi</t>
  </si>
  <si>
    <t>2010. évi</t>
  </si>
  <si>
    <t>2011. évi</t>
  </si>
  <si>
    <t>2012. évi</t>
  </si>
  <si>
    <t>A Hitelfeltételek Összefoglalójában szereplő  pénzügyi mutatók számítása 2009-2012-ig</t>
  </si>
  <si>
    <t>7. számú  melléklet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</si>
</sst>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165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3.7109375" style="1" customWidth="1"/>
    <col min="2" max="2" width="54.28125" style="0" customWidth="1"/>
    <col min="3" max="3" width="11.140625" style="0" hidden="1" customWidth="1"/>
    <col min="4" max="6" width="14.7109375" style="0" customWidth="1"/>
    <col min="7" max="7" width="16.00390625" style="0" customWidth="1"/>
  </cols>
  <sheetData>
    <row r="1" spans="1:7" ht="15.75">
      <c r="A1" s="3"/>
      <c r="B1" s="4"/>
      <c r="C1" s="4"/>
      <c r="D1" s="4"/>
      <c r="E1" s="4"/>
      <c r="F1" s="33"/>
      <c r="G1" s="39" t="s">
        <v>39</v>
      </c>
    </row>
    <row r="2" spans="1:6" ht="12.75">
      <c r="A2" s="34"/>
      <c r="B2" s="34"/>
      <c r="C2" s="34"/>
      <c r="D2" s="4"/>
      <c r="E2" s="4"/>
      <c r="F2" s="4"/>
    </row>
    <row r="3" spans="1:7" ht="21.75" customHeight="1">
      <c r="A3" s="37" t="s">
        <v>38</v>
      </c>
      <c r="B3" s="37"/>
      <c r="C3" s="37"/>
      <c r="D3" s="37"/>
      <c r="E3" s="37"/>
      <c r="F3" s="37"/>
      <c r="G3" s="37"/>
    </row>
    <row r="4" spans="1:7" ht="25.5" customHeight="1">
      <c r="A4" s="38" t="s">
        <v>33</v>
      </c>
      <c r="B4" s="38"/>
      <c r="C4" s="38"/>
      <c r="D4" s="38"/>
      <c r="E4" s="38"/>
      <c r="F4" s="38"/>
      <c r="G4" s="38"/>
    </row>
    <row r="5" spans="1:6" ht="19.5" customHeight="1">
      <c r="A5" s="3"/>
      <c r="B5" s="5"/>
      <c r="C5" s="5"/>
      <c r="D5" s="5"/>
      <c r="E5" s="5"/>
      <c r="F5" s="6"/>
    </row>
    <row r="6" spans="1:7" ht="12.75">
      <c r="A6" s="35" t="s">
        <v>0</v>
      </c>
      <c r="B6" s="35" t="s">
        <v>1</v>
      </c>
      <c r="C6" s="7">
        <v>2004</v>
      </c>
      <c r="D6" s="25" t="s">
        <v>34</v>
      </c>
      <c r="E6" s="25" t="s">
        <v>35</v>
      </c>
      <c r="F6" s="25" t="s">
        <v>36</v>
      </c>
      <c r="G6" s="25" t="s">
        <v>37</v>
      </c>
    </row>
    <row r="7" spans="1:7" ht="12.75">
      <c r="A7" s="36"/>
      <c r="B7" s="36"/>
      <c r="C7" s="7" t="s">
        <v>2</v>
      </c>
      <c r="D7" s="26" t="s">
        <v>3</v>
      </c>
      <c r="E7" s="26" t="s">
        <v>3</v>
      </c>
      <c r="F7" s="26" t="s">
        <v>3</v>
      </c>
      <c r="G7" s="26" t="s">
        <v>3</v>
      </c>
    </row>
    <row r="8" spans="1:7" ht="15" customHeight="1">
      <c r="A8" s="8" t="s">
        <v>4</v>
      </c>
      <c r="B8" s="9" t="s">
        <v>5</v>
      </c>
      <c r="C8" s="10">
        <v>11697942</v>
      </c>
      <c r="D8" s="11">
        <v>14695646</v>
      </c>
      <c r="E8" s="11">
        <v>14770691</v>
      </c>
      <c r="F8" s="11">
        <v>14197810</v>
      </c>
      <c r="G8" s="11">
        <v>14871056</v>
      </c>
    </row>
    <row r="9" spans="1:7" ht="15" customHeight="1">
      <c r="A9" s="12"/>
      <c r="B9" s="13" t="s">
        <v>6</v>
      </c>
      <c r="C9" s="13"/>
      <c r="D9" s="13"/>
      <c r="E9" s="13"/>
      <c r="F9" s="13"/>
      <c r="G9" s="13"/>
    </row>
    <row r="10" spans="1:7" ht="15" customHeight="1">
      <c r="A10" s="12" t="s">
        <v>7</v>
      </c>
      <c r="B10" s="14" t="s">
        <v>8</v>
      </c>
      <c r="C10" s="10">
        <f>C14+C13+C12+C11</f>
        <v>5262225</v>
      </c>
      <c r="D10" s="10">
        <f>D14+D13+D12+D11</f>
        <v>7866575</v>
      </c>
      <c r="E10" s="10">
        <f>E14+E13+E12+E11</f>
        <v>8189460</v>
      </c>
      <c r="F10" s="10">
        <f>F14+F13+F12+F11</f>
        <v>7895364</v>
      </c>
      <c r="G10" s="10">
        <f>G14+G13+G12+G11</f>
        <v>8277855</v>
      </c>
    </row>
    <row r="11" spans="1:7" ht="15" customHeight="1">
      <c r="A11" s="8"/>
      <c r="B11" s="15" t="s">
        <v>9</v>
      </c>
      <c r="C11" s="10">
        <v>4124941</v>
      </c>
      <c r="D11" s="11">
        <v>6139250</v>
      </c>
      <c r="E11" s="11">
        <v>6553490</v>
      </c>
      <c r="F11" s="11">
        <v>6508908</v>
      </c>
      <c r="G11" s="11">
        <v>6855771</v>
      </c>
    </row>
    <row r="12" spans="1:7" ht="15" customHeight="1">
      <c r="A12" s="16"/>
      <c r="B12" s="15" t="s">
        <v>10</v>
      </c>
      <c r="C12" s="10">
        <v>150795</v>
      </c>
      <c r="D12" s="11">
        <v>368825</v>
      </c>
      <c r="E12" s="11">
        <v>318987</v>
      </c>
      <c r="F12" s="11">
        <v>189865</v>
      </c>
      <c r="G12" s="11">
        <v>256550</v>
      </c>
    </row>
    <row r="13" spans="1:7" ht="15" customHeight="1">
      <c r="A13" s="16"/>
      <c r="B13" s="15" t="s">
        <v>11</v>
      </c>
      <c r="C13" s="10">
        <v>355000</v>
      </c>
      <c r="D13" s="11">
        <v>700000</v>
      </c>
      <c r="E13" s="11">
        <v>740000</v>
      </c>
      <c r="F13" s="11">
        <v>740000</v>
      </c>
      <c r="G13" s="11">
        <v>740000</v>
      </c>
    </row>
    <row r="14" spans="1:7" ht="15" customHeight="1">
      <c r="A14" s="17"/>
      <c r="B14" s="15" t="s">
        <v>12</v>
      </c>
      <c r="C14" s="10">
        <v>631489</v>
      </c>
      <c r="D14" s="11">
        <v>658500</v>
      </c>
      <c r="E14" s="11">
        <v>576983</v>
      </c>
      <c r="F14" s="11">
        <v>456591</v>
      </c>
      <c r="G14" s="11">
        <v>425534</v>
      </c>
    </row>
    <row r="15" spans="1:7" ht="25.5">
      <c r="A15" s="18" t="s">
        <v>13</v>
      </c>
      <c r="B15" s="9" t="s">
        <v>14</v>
      </c>
      <c r="C15" s="10">
        <v>11865822</v>
      </c>
      <c r="D15" s="10">
        <f>13902572-100922</f>
        <v>13801650</v>
      </c>
      <c r="E15" s="10">
        <f>14113642</f>
        <v>14113642</v>
      </c>
      <c r="F15" s="10">
        <v>14002301</v>
      </c>
      <c r="G15" s="10">
        <v>14530141</v>
      </c>
    </row>
    <row r="16" spans="1:7" ht="15" customHeight="1">
      <c r="A16" s="12" t="s">
        <v>15</v>
      </c>
      <c r="B16" s="9" t="s">
        <v>16</v>
      </c>
      <c r="C16" s="10">
        <f>C8-C15</f>
        <v>-167880</v>
      </c>
      <c r="D16" s="10">
        <f>D8-D15</f>
        <v>893996</v>
      </c>
      <c r="E16" s="10">
        <f>E8-E15</f>
        <v>657049</v>
      </c>
      <c r="F16" s="10">
        <f>F8-F15</f>
        <v>195509</v>
      </c>
      <c r="G16" s="10">
        <f>G8-G15</f>
        <v>340915</v>
      </c>
    </row>
    <row r="17" spans="1:7" ht="15" customHeight="1">
      <c r="A17" s="12" t="s">
        <v>17</v>
      </c>
      <c r="B17" s="9" t="s">
        <v>18</v>
      </c>
      <c r="C17" s="10">
        <v>2288</v>
      </c>
      <c r="D17" s="10">
        <v>100922</v>
      </c>
      <c r="E17" s="10">
        <v>80000</v>
      </c>
      <c r="F17" s="10">
        <v>55000</v>
      </c>
      <c r="G17" s="10">
        <v>50000</v>
      </c>
    </row>
    <row r="18" spans="1:7" ht="25.5">
      <c r="A18" s="18" t="s">
        <v>19</v>
      </c>
      <c r="B18" s="9" t="s">
        <v>20</v>
      </c>
      <c r="C18" s="10"/>
      <c r="D18" s="10">
        <v>144828</v>
      </c>
      <c r="E18" s="10">
        <v>144828</v>
      </c>
      <c r="F18" s="10">
        <v>144828</v>
      </c>
      <c r="G18" s="10">
        <v>144828</v>
      </c>
    </row>
    <row r="19" spans="1:7" ht="15" customHeight="1">
      <c r="A19" s="12" t="s">
        <v>21</v>
      </c>
      <c r="B19" s="9" t="s">
        <v>22</v>
      </c>
      <c r="C19" s="10">
        <v>750000</v>
      </c>
      <c r="D19" s="10">
        <f>1846552-144828</f>
        <v>1701724</v>
      </c>
      <c r="E19" s="10">
        <f>1701724-144828</f>
        <v>1556896</v>
      </c>
      <c r="F19" s="11">
        <v>1412068</v>
      </c>
      <c r="G19" s="11">
        <f>F19-G18</f>
        <v>1267240</v>
      </c>
    </row>
    <row r="20" spans="1:7" ht="15" customHeight="1">
      <c r="A20" s="12" t="s">
        <v>23</v>
      </c>
      <c r="B20" s="9" t="s">
        <v>24</v>
      </c>
      <c r="C20" s="10">
        <v>23312289</v>
      </c>
      <c r="D20" s="10"/>
      <c r="E20" s="10"/>
      <c r="F20" s="10"/>
      <c r="G20" s="10"/>
    </row>
    <row r="21" spans="1:7" ht="15" customHeight="1">
      <c r="A21" s="12"/>
      <c r="B21" s="9"/>
      <c r="C21" s="10"/>
      <c r="D21" s="13"/>
      <c r="E21" s="13"/>
      <c r="F21" s="13"/>
      <c r="G21" s="13"/>
    </row>
    <row r="22" spans="1:7" ht="29.25" customHeight="1">
      <c r="A22" s="27" t="s">
        <v>25</v>
      </c>
      <c r="B22" s="28" t="s">
        <v>26</v>
      </c>
      <c r="C22" s="10"/>
      <c r="D22" s="13"/>
      <c r="E22" s="13"/>
      <c r="F22" s="13"/>
      <c r="G22" s="13"/>
    </row>
    <row r="23" spans="1:7" ht="39" customHeight="1">
      <c r="A23" s="18" t="s">
        <v>27</v>
      </c>
      <c r="B23" s="19" t="s">
        <v>29</v>
      </c>
      <c r="C23" s="20">
        <f>C16/C17</f>
        <v>-73.37412587412588</v>
      </c>
      <c r="D23" s="29">
        <f>D16/D17</f>
        <v>8.858286597570402</v>
      </c>
      <c r="E23" s="29">
        <f>E16/E17</f>
        <v>8.2131125</v>
      </c>
      <c r="F23" s="29">
        <f>F16/F17</f>
        <v>3.554709090909091</v>
      </c>
      <c r="G23" s="29">
        <f>G16/G17</f>
        <v>6.8183</v>
      </c>
    </row>
    <row r="24" spans="1:7" ht="51.75">
      <c r="A24" s="18" t="s">
        <v>28</v>
      </c>
      <c r="B24" s="9" t="s">
        <v>30</v>
      </c>
      <c r="C24" s="21">
        <f>C20/C19</f>
        <v>31.083052</v>
      </c>
      <c r="D24" s="30">
        <f>D20/D19</f>
        <v>0</v>
      </c>
      <c r="E24" s="30">
        <f>E20/E19</f>
        <v>0</v>
      </c>
      <c r="F24" s="30">
        <f>F20/F19</f>
        <v>0</v>
      </c>
      <c r="G24" s="30">
        <f>G20/G19</f>
        <v>0</v>
      </c>
    </row>
    <row r="25" spans="1:7" ht="39" customHeight="1">
      <c r="A25" s="18" t="s">
        <v>7</v>
      </c>
      <c r="B25" s="9" t="s">
        <v>31</v>
      </c>
      <c r="C25" s="22">
        <f>(C17+C18)/C10</f>
        <v>0.00043479706778026404</v>
      </c>
      <c r="D25" s="31">
        <f>(D17+D18)/D10</f>
        <v>0.03123977080241401</v>
      </c>
      <c r="E25" s="31">
        <f>(E17+E18)/E10</f>
        <v>0.027453336361616027</v>
      </c>
      <c r="F25" s="31">
        <f>(F17+F18)/F10</f>
        <v>0.0253095360771207</v>
      </c>
      <c r="G25" s="31">
        <f>(G17+G18)/G10</f>
        <v>0.023536048891892886</v>
      </c>
    </row>
    <row r="26" spans="1:7" ht="39" customHeight="1">
      <c r="A26" s="18" t="s">
        <v>13</v>
      </c>
      <c r="B26" s="9" t="s">
        <v>32</v>
      </c>
      <c r="C26" s="23">
        <f>C19/C10</f>
        <v>0.14252526260279635</v>
      </c>
      <c r="D26" s="32">
        <f>D19/D10</f>
        <v>0.21632336817484102</v>
      </c>
      <c r="E26" s="32">
        <f>E19/E10</f>
        <v>0.19010972640442717</v>
      </c>
      <c r="F26" s="32">
        <f>F19/F10</f>
        <v>0.17884773900228032</v>
      </c>
      <c r="G26" s="32">
        <f>G19/G10</f>
        <v>0.15308796783707856</v>
      </c>
    </row>
    <row r="27" spans="1:6" ht="12.75">
      <c r="A27" s="3"/>
      <c r="B27" s="4"/>
      <c r="C27" s="24"/>
      <c r="D27" s="4"/>
      <c r="E27" s="4"/>
      <c r="F27" s="4"/>
    </row>
    <row r="28" spans="1:6" ht="9.75" customHeight="1">
      <c r="A28" s="3"/>
      <c r="B28" s="4"/>
      <c r="C28" s="24"/>
      <c r="D28" s="4"/>
      <c r="E28" s="4"/>
      <c r="F28" s="4"/>
    </row>
    <row r="29" spans="1:6" ht="12.75">
      <c r="A29" s="3"/>
      <c r="B29" s="4"/>
      <c r="C29" s="24"/>
      <c r="D29" s="4"/>
      <c r="E29" s="4"/>
      <c r="F29" s="4"/>
    </row>
    <row r="30" ht="12.75">
      <c r="C30" s="2"/>
    </row>
    <row r="31" ht="12.75">
      <c r="C31" s="2"/>
    </row>
    <row r="32" ht="12.75">
      <c r="C32" s="2"/>
    </row>
    <row r="33" ht="12.75">
      <c r="C33" s="2"/>
    </row>
    <row r="34" ht="12.75">
      <c r="C34" s="2"/>
    </row>
    <row r="35" ht="12.75">
      <c r="C35" s="2"/>
    </row>
    <row r="36" ht="12.75">
      <c r="C36" s="2"/>
    </row>
    <row r="37" ht="12.75">
      <c r="C37" s="2"/>
    </row>
    <row r="38" ht="12.75">
      <c r="C38" s="2"/>
    </row>
    <row r="39" ht="12.75">
      <c r="C39" s="2"/>
    </row>
    <row r="40" ht="12.75">
      <c r="C40" s="2"/>
    </row>
    <row r="41" ht="12.75">
      <c r="C41" s="2"/>
    </row>
    <row r="42" ht="12.75">
      <c r="C42" s="2"/>
    </row>
  </sheetData>
  <mergeCells count="5">
    <mergeCell ref="A2:C2"/>
    <mergeCell ref="A6:A7"/>
    <mergeCell ref="B6:B7"/>
    <mergeCell ref="A3:G3"/>
    <mergeCell ref="A4:G4"/>
  </mergeCells>
  <printOptions horizontalCentered="1"/>
  <pageMargins left="0.7874015748031497" right="0.7874015748031497" top="0.5118110236220472" bottom="0.511811023622047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kerületi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</dc:creator>
  <cp:keywords/>
  <dc:description/>
  <cp:lastModifiedBy>Szigetiné Bangó Ildikó</cp:lastModifiedBy>
  <cp:lastPrinted>2012-02-09T14:04:14Z</cp:lastPrinted>
  <dcterms:created xsi:type="dcterms:W3CDTF">2007-02-13T12:12:23Z</dcterms:created>
  <dcterms:modified xsi:type="dcterms:W3CDTF">2012-02-09T14:04:33Z</dcterms:modified>
  <cp:category/>
  <cp:version/>
  <cp:contentType/>
  <cp:contentStatus/>
</cp:coreProperties>
</file>